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1\Desktop\DIRETOR\CFMS\23_24\12-12_2023\"/>
    </mc:Choice>
  </mc:AlternateContent>
  <bookViews>
    <workbookView xWindow="0" yWindow="0" windowWidth="28800" windowHeight="10230"/>
  </bookViews>
  <sheets>
    <sheet name="Req Obs Aulas" sheetId="1" r:id="rId1"/>
    <sheet name="Recibo" sheetId="2" state="hidden" r:id="rId2"/>
  </sheets>
  <definedNames>
    <definedName name="_xlnm.Print_Area" localSheetId="1">Recibo!$D$4:$AI$63</definedName>
    <definedName name="_xlnm.Print_Area" localSheetId="0">'Req Obs Aulas'!$D$4:$AI$84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K15" i="1"/>
  <c r="H15" i="1" l="1"/>
  <c r="X15" i="1" l="1"/>
  <c r="W15" i="1" l="1"/>
  <c r="V15" i="1"/>
  <c r="U15" i="1"/>
  <c r="T15" i="1"/>
  <c r="S15" i="1"/>
  <c r="R15" i="1"/>
  <c r="Q15" i="1"/>
  <c r="P15" i="1"/>
  <c r="O15" i="1"/>
  <c r="N15" i="1"/>
  <c r="L15" i="1"/>
  <c r="J15" i="1"/>
  <c r="I15" i="1"/>
  <c r="G15" i="1"/>
  <c r="F15" i="1"/>
  <c r="E15" i="1"/>
  <c r="AM85" i="1" l="1"/>
  <c r="T72" i="1" l="1"/>
  <c r="D25" i="2"/>
  <c r="F77" i="1"/>
  <c r="AM73" i="1" s="1"/>
  <c r="AO73" i="1" s="1"/>
  <c r="U44" i="2"/>
  <c r="AO74" i="1" l="1"/>
  <c r="AO78" i="1"/>
  <c r="AQ78" i="1" s="1"/>
  <c r="AM84" i="1" s="1"/>
  <c r="AO76" i="1"/>
  <c r="AQ76" i="1" s="1"/>
  <c r="AM82" i="1" s="1"/>
  <c r="AO75" i="1"/>
  <c r="AQ75" i="1" s="1"/>
  <c r="AM81" i="1" s="1"/>
  <c r="AO77" i="1"/>
  <c r="AQ77" i="1" s="1"/>
  <c r="AM83" i="1" s="1"/>
  <c r="AQ74" i="1" l="1"/>
  <c r="AM80" i="1" s="1"/>
  <c r="AQ73" i="1"/>
  <c r="AM79" i="1" s="1"/>
</calcChain>
</file>

<file path=xl/sharedStrings.xml><?xml version="1.0" encoding="utf-8"?>
<sst xmlns="http://schemas.openxmlformats.org/spreadsheetml/2006/main" count="114" uniqueCount="102">
  <si>
    <t>ADD - Avaliação de Desempenho Docente</t>
  </si>
  <si>
    <t>Avaliação Externa</t>
  </si>
  <si>
    <t>Requerimento de observação de aulas</t>
  </si>
  <si>
    <t>Exmo. Senhor Coordenador da</t>
  </si>
  <si>
    <t>Bolsa de Avaliadores Externos do Centro de Formação Martins Sarmento</t>
  </si>
  <si>
    <t>-</t>
  </si>
  <si>
    <t>Docente em período probatório</t>
  </si>
  <si>
    <t>Docente integrado na carreira que tenha obtido a menção de Insuficiente</t>
  </si>
  <si>
    <t>Para os efeitos previstos no ponto 1 do Art.º 10º do Despacho normativo n.º 24/2012, publicado no Diário da República, 2ª Série, n.º 208, de 26 de outubro, dado que me encontro abrangido(a) pelo disposto no Art.º 18º do Decreto Regulamentar n.º 26/2012, de 21 de fevereiro, venho, por este meio, requerer a V. Exa. a observação de aulas no âmbito da avaliação externa da minha avaliação de desempenho docente.</t>
  </si>
  <si>
    <t>Assinatura</t>
  </si>
  <si>
    <t>António Maria Novais Leite</t>
  </si>
  <si>
    <t>INSTRUÇÕES</t>
  </si>
  <si>
    <t>2.</t>
  </si>
  <si>
    <t>entregar na escola onde exerce.</t>
  </si>
  <si>
    <t>O Órgão de Gestão, após a validação dos dados,</t>
  </si>
  <si>
    <t>Recibo</t>
  </si>
  <si>
    <t>Exmo. Senhor(a) Professor(a)</t>
  </si>
  <si>
    <t>Declaração de impedimento</t>
  </si>
  <si>
    <t>Pedido de escusa</t>
  </si>
  <si>
    <t>Centro de Formação Martins Sarmento, em</t>
  </si>
  <si>
    <t>O Diretor do Centro de Formação</t>
  </si>
  <si>
    <t>IDENTIFICAÇÃO</t>
  </si>
  <si>
    <t>Nome:</t>
  </si>
  <si>
    <t>Morada:</t>
  </si>
  <si>
    <t>Localidade:</t>
  </si>
  <si>
    <t>NIF:</t>
  </si>
  <si>
    <t>Telemóvel:</t>
  </si>
  <si>
    <t>Código Postal:</t>
  </si>
  <si>
    <t>Data de Nascimento:</t>
  </si>
  <si>
    <t>E-mail:</t>
  </si>
  <si>
    <t>AGRUPAMENTO OU ESCOLA NÃO AGRUPADA ONDE EXERCE FUNÇÕES</t>
  </si>
  <si>
    <t>Escola:</t>
  </si>
  <si>
    <t>SITUAÇÃO PROFISSIONAL</t>
  </si>
  <si>
    <t>Grau académico:</t>
  </si>
  <si>
    <t>Grupo de recrutamento:</t>
  </si>
  <si>
    <t>Situação profissional:</t>
  </si>
  <si>
    <t>Escalão:</t>
  </si>
  <si>
    <t>QE</t>
  </si>
  <si>
    <t>8º</t>
  </si>
  <si>
    <t>Pretende ter aulas assistidas no ano letivo:</t>
  </si>
  <si>
    <t>Data da última mudança de escalão:</t>
  </si>
  <si>
    <t>Bacharelato</t>
  </si>
  <si>
    <t>Atribuição da menção de Excelente em qualquer escalão</t>
  </si>
  <si>
    <t>Confirmação dos Serviços Administrativos</t>
  </si>
  <si>
    <t>(Data, rubrica e carimbo)</t>
  </si>
  <si>
    <t>AE de Abação</t>
  </si>
  <si>
    <t>AE de Caldas de Vizela</t>
  </si>
  <si>
    <t>AE de Infias</t>
  </si>
  <si>
    <t>AE de S. Torcato</t>
  </si>
  <si>
    <t>AE Gil Vicente</t>
  </si>
  <si>
    <t>AE João de Meira</t>
  </si>
  <si>
    <t>AE Virgínia Moura</t>
  </si>
  <si>
    <t>ES Martins Sarmento</t>
  </si>
  <si>
    <t>Doutoramento</t>
  </si>
  <si>
    <t>Mestrado</t>
  </si>
  <si>
    <t>Licenciatura</t>
  </si>
  <si>
    <t>Outro</t>
  </si>
  <si>
    <t>QA</t>
  </si>
  <si>
    <t>QZP</t>
  </si>
  <si>
    <t>1º</t>
  </si>
  <si>
    <t>2º</t>
  </si>
  <si>
    <t>3º</t>
  </si>
  <si>
    <t>4º</t>
  </si>
  <si>
    <t>5º</t>
  </si>
  <si>
    <t>6º</t>
  </si>
  <si>
    <t>7º</t>
  </si>
  <si>
    <t>10º</t>
  </si>
  <si>
    <t>Telefone:</t>
  </si>
  <si>
    <t>Informa-se que em 00-00-0000, deu entrada nos serviços administrativos deste Centro de Formação o seguinte documento:</t>
  </si>
  <si>
    <t>Confirmado</t>
  </si>
  <si>
    <t>Não Confirmado</t>
  </si>
  <si>
    <t>Desistiu</t>
  </si>
  <si>
    <t>P.P</t>
  </si>
  <si>
    <t>Exc</t>
  </si>
  <si>
    <t>Ins</t>
  </si>
  <si>
    <t>9º</t>
  </si>
  <si>
    <t>Alameda Prof. Abel Salazar, 4810-247 Guimarães  Tlf. 253 408 031  Tlm. 939 195 011  Email: diretor.cfms@gmail.com  Url: www.diretorcfms.wix.com/cfms</t>
  </si>
  <si>
    <t>/</t>
  </si>
  <si>
    <t>Cfms-Mod.6</t>
  </si>
  <si>
    <t xml:space="preserve">3. </t>
  </si>
  <si>
    <r>
      <t xml:space="preserve">HORÁRIO DOCENTE </t>
    </r>
    <r>
      <rPr>
        <sz val="8"/>
        <rFont val="Calibri"/>
        <family val="2"/>
        <scheme val="minor"/>
      </rPr>
      <t>(anexar cópia)</t>
    </r>
    <r>
      <rPr>
        <b/>
        <sz val="8"/>
        <rFont val="Calibri"/>
        <family val="2"/>
        <scheme val="minor"/>
      </rPr>
      <t xml:space="preserve"> </t>
    </r>
  </si>
  <si>
    <t>Agrupamento:</t>
  </si>
  <si>
    <t>1.</t>
  </si>
  <si>
    <t>Nº de BI ou CC:</t>
  </si>
  <si>
    <t>4.</t>
  </si>
  <si>
    <r>
      <t xml:space="preserve">FUNDAMENTAÇÃO DO REQUERIMENTO </t>
    </r>
    <r>
      <rPr>
        <sz val="8"/>
        <rFont val="Calibri"/>
        <family val="2"/>
        <scheme val="minor"/>
      </rPr>
      <t xml:space="preserve">(assinalar com </t>
    </r>
    <r>
      <rPr>
        <b/>
        <sz val="8"/>
        <rFont val="Calibri"/>
        <family val="2"/>
        <scheme val="minor"/>
      </rPr>
      <t>X</t>
    </r>
    <r>
      <rPr>
        <sz val="8"/>
        <rFont val="Calibri"/>
        <family val="2"/>
        <scheme val="minor"/>
      </rPr>
      <t xml:space="preserve"> apenas uma das opções)</t>
    </r>
  </si>
  <si>
    <t>5.</t>
  </si>
  <si>
    <t>²</t>
  </si>
  <si>
    <t>Docente integrado no 2º escalão da carreira docente</t>
  </si>
  <si>
    <t>Docente integrado no 4º escalão da carreira docente</t>
  </si>
  <si>
    <t>2</t>
  </si>
  <si>
    <t>4</t>
  </si>
  <si>
    <t>Guimarães</t>
  </si>
  <si>
    <t>1. Preencher todos os campos</t>
  </si>
  <si>
    <t xml:space="preserve">Imprimir, assinar e </t>
  </si>
  <si>
    <t>Contr.</t>
  </si>
  <si>
    <t>Docente contratado que irá cumprir 2920 dias de serviços (artigo 44.º do DL n.º 32-A/2023)</t>
  </si>
  <si>
    <t>para o Coordenador da Bolsa de Avaliadores Externos.</t>
  </si>
  <si>
    <t>Pede deferimento, declarando assumir inteira responsabilidade pela veracidade das informações contidas neste formulário</t>
  </si>
  <si>
    <t>Cumprimento do requisito de observação de aulas - reposicionamento (portaria 119/2018)</t>
  </si>
  <si>
    <t xml:space="preserve">coloca o docente na lista e envia </t>
  </si>
  <si>
    <r>
      <t xml:space="preserve">Alameda Prof. Abel Salazar, 4810-247 Guimarães | </t>
    </r>
    <r>
      <rPr>
        <b/>
        <i/>
        <sz val="7"/>
        <rFont val="Arial Narrow"/>
        <family val="2"/>
      </rPr>
      <t>tlf.</t>
    </r>
    <r>
      <rPr>
        <sz val="7"/>
        <rFont val="Arial Narrow"/>
        <family val="2"/>
      </rPr>
      <t xml:space="preserve"> 253 408 031  </t>
    </r>
    <r>
      <rPr>
        <b/>
        <i/>
        <sz val="7"/>
        <rFont val="Arial Narrow"/>
        <family val="2"/>
      </rPr>
      <t>tlm.</t>
    </r>
    <r>
      <rPr>
        <sz val="7"/>
        <rFont val="Arial Narrow"/>
        <family val="2"/>
      </rPr>
      <t xml:space="preserve"> 939 195 011  </t>
    </r>
    <r>
      <rPr>
        <b/>
        <i/>
        <sz val="7"/>
        <rFont val="Arial Narrow"/>
        <family val="2"/>
      </rPr>
      <t>url:</t>
    </r>
    <r>
      <rPr>
        <sz val="7"/>
        <rFont val="Arial Narrow"/>
        <family val="2"/>
      </rPr>
      <t xml:space="preserve"> www.cfms.pt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</si>
</sst>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99]###\ ###\ ###;\(###\)\ ###\ ###\ ###"/>
    <numFmt numFmtId="165" formatCode="[$-816]d\ &quot;de&quot;\ mmmm\ &quot;de&quot;\ yyyy;@"/>
  </numFmts>
  <fonts count="36">
    <font>
      <sz val="9"/>
      <color theme="1"/>
      <name val="Gulim"/>
      <family val="2"/>
    </font>
    <font>
      <i/>
      <sz val="9"/>
      <color theme="1"/>
      <name val="Gulim"/>
      <family val="2"/>
    </font>
    <font>
      <u/>
      <sz val="9"/>
      <color theme="10"/>
      <name val="Gulim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  <font>
      <sz val="7.5"/>
      <color theme="1"/>
      <name val="Calibri"/>
      <family val="2"/>
    </font>
    <font>
      <sz val="7"/>
      <color theme="1"/>
      <name val="Calibri"/>
      <family val="2"/>
    </font>
    <font>
      <sz val="15"/>
      <color theme="5" tint="-0.24994659260841701"/>
      <name val="Calibri"/>
      <family val="2"/>
    </font>
    <font>
      <b/>
      <sz val="14"/>
      <color theme="1"/>
      <name val="Gulim"/>
      <family val="2"/>
    </font>
    <font>
      <sz val="8"/>
      <color theme="1"/>
      <name val="Gulim"/>
      <family val="2"/>
    </font>
    <font>
      <b/>
      <sz val="8"/>
      <color theme="1"/>
      <name val="Gulim"/>
      <family val="2"/>
    </font>
    <font>
      <sz val="9"/>
      <color theme="0"/>
      <name val="Gulim"/>
      <family val="2"/>
    </font>
    <font>
      <sz val="8"/>
      <color theme="0"/>
      <name val="Calibri"/>
      <family val="2"/>
      <scheme val="minor"/>
    </font>
    <font>
      <sz val="9"/>
      <name val="Gulim"/>
      <family val="2"/>
    </font>
    <font>
      <b/>
      <sz val="14"/>
      <name val="Gulim"/>
      <family val="2"/>
    </font>
    <font>
      <u/>
      <sz val="9"/>
      <name val="Gulim"/>
      <family val="2"/>
    </font>
    <font>
      <sz val="8"/>
      <name val="Arial Narrow"/>
      <family val="2"/>
    </font>
    <font>
      <i/>
      <sz val="12"/>
      <name val="Arial Narrow"/>
      <family val="2"/>
    </font>
    <font>
      <sz val="8"/>
      <name val="Calibri"/>
      <family val="2"/>
      <scheme val="minor"/>
    </font>
    <font>
      <sz val="7"/>
      <name val="Arial Narrow"/>
      <family val="2"/>
    </font>
    <font>
      <sz val="15"/>
      <color theme="5" tint="-0.499984740745262"/>
      <name val="Calibri"/>
      <family val="2"/>
    </font>
    <font>
      <sz val="9"/>
      <name val="Calibri"/>
      <family val="2"/>
      <scheme val="minor"/>
    </font>
    <font>
      <sz val="9"/>
      <color rgb="FFFF0000"/>
      <name val="Gulim"/>
      <family val="2"/>
    </font>
    <font>
      <u/>
      <sz val="8"/>
      <name val="Calibri"/>
      <family val="2"/>
      <scheme val="minor"/>
    </font>
    <font>
      <sz val="9"/>
      <color rgb="FFFF0000"/>
      <name val="Cambria"/>
      <family val="1"/>
    </font>
    <font>
      <sz val="9"/>
      <color theme="0"/>
      <name val="Cambria"/>
      <family val="1"/>
    </font>
    <font>
      <sz val="8"/>
      <name val="Franklin Gothic Book"/>
      <family val="2"/>
    </font>
    <font>
      <sz val="8"/>
      <color rgb="FFFF0000"/>
      <name val="Calibri"/>
      <family val="2"/>
      <scheme val="minor"/>
    </font>
    <font>
      <u/>
      <sz val="9"/>
      <color rgb="FFFF0000"/>
      <name val="Gulim"/>
      <family val="2"/>
    </font>
    <font>
      <b/>
      <i/>
      <sz val="7"/>
      <name val="Arial Narrow"/>
      <family val="2"/>
    </font>
    <font>
      <b/>
      <sz val="8"/>
      <name val="Franklin Gothic Book"/>
      <family val="2"/>
    </font>
    <font>
      <b/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Wingdings 2"/>
      <family val="1"/>
      <charset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theme="0" tint="-0.24994659260841701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0" borderId="0" xfId="1" applyFill="1" applyAlignment="1" applyProtection="1">
      <alignment vertical="center"/>
      <protection hidden="1"/>
    </xf>
    <xf numFmtId="0" fontId="0" fillId="0" borderId="12" xfId="0" applyBorder="1" applyProtection="1">
      <protection hidden="1"/>
    </xf>
    <xf numFmtId="0" fontId="0" fillId="0" borderId="0" xfId="0" applyFill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3" xfId="0" applyBorder="1" applyProtection="1">
      <protection hidden="1"/>
    </xf>
    <xf numFmtId="0" fontId="9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Fill="1" applyBorder="1" applyAlignment="1" applyProtection="1">
      <alignment horizontal="justify" vertical="top" wrapTex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0" fillId="2" borderId="14" xfId="0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3" fillId="0" borderId="4" xfId="0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4" borderId="0" xfId="0" applyFont="1" applyFill="1" applyAlignment="1" applyProtection="1">
      <alignment vertical="center" wrapText="1"/>
      <protection hidden="1"/>
    </xf>
    <xf numFmtId="0" fontId="13" fillId="4" borderId="0" xfId="0" applyFont="1" applyFill="1" applyAlignment="1" applyProtection="1">
      <alignment vertical="center"/>
      <protection hidden="1"/>
    </xf>
    <xf numFmtId="0" fontId="15" fillId="4" borderId="0" xfId="1" applyFont="1" applyFill="1" applyAlignment="1" applyProtection="1">
      <alignment vertical="center"/>
      <protection hidden="1"/>
    </xf>
    <xf numFmtId="0" fontId="13" fillId="0" borderId="12" xfId="0" applyFont="1" applyBorder="1" applyProtection="1">
      <protection hidden="1"/>
    </xf>
    <xf numFmtId="0" fontId="13" fillId="4" borderId="0" xfId="0" applyFont="1" applyFill="1" applyProtection="1">
      <protection hidden="1"/>
    </xf>
    <xf numFmtId="0" fontId="13" fillId="0" borderId="9" xfId="0" applyFont="1" applyBorder="1" applyProtection="1">
      <protection hidden="1"/>
    </xf>
    <xf numFmtId="0" fontId="13" fillId="0" borderId="10" xfId="0" applyFont="1" applyBorder="1" applyProtection="1">
      <protection hidden="1"/>
    </xf>
    <xf numFmtId="0" fontId="13" fillId="0" borderId="17" xfId="0" applyFont="1" applyBorder="1" applyProtection="1">
      <protection hidden="1"/>
    </xf>
    <xf numFmtId="0" fontId="13" fillId="0" borderId="18" xfId="0" applyFont="1" applyBorder="1" applyProtection="1">
      <protection hidden="1"/>
    </xf>
    <xf numFmtId="0" fontId="13" fillId="0" borderId="19" xfId="0" applyFont="1" applyBorder="1" applyProtection="1">
      <protection hidden="1"/>
    </xf>
    <xf numFmtId="0" fontId="13" fillId="0" borderId="7" xfId="0" applyFont="1" applyBorder="1" applyAlignment="1" applyProtection="1">
      <protection hidden="1"/>
    </xf>
    <xf numFmtId="0" fontId="21" fillId="0" borderId="0" xfId="0" applyFont="1" applyBorder="1" applyAlignme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22" fillId="0" borderId="0" xfId="0" applyFont="1" applyProtection="1"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164" fontId="11" fillId="0" borderId="7" xfId="0" applyNumberFormat="1" applyFont="1" applyBorder="1" applyProtection="1">
      <protection hidden="1"/>
    </xf>
    <xf numFmtId="0" fontId="11" fillId="0" borderId="1" xfId="0" applyFont="1" applyBorder="1" applyProtection="1">
      <protection hidden="1"/>
    </xf>
    <xf numFmtId="164" fontId="11" fillId="0" borderId="2" xfId="0" applyNumberFormat="1" applyFont="1" applyBorder="1" applyProtection="1">
      <protection hidden="1"/>
    </xf>
    <xf numFmtId="0" fontId="11" fillId="0" borderId="2" xfId="0" applyFont="1" applyBorder="1" applyProtection="1">
      <protection hidden="1"/>
    </xf>
    <xf numFmtId="14" fontId="11" fillId="0" borderId="2" xfId="0" applyNumberFormat="1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2" fillId="0" borderId="0" xfId="0" quotePrefix="1" applyFont="1" applyFill="1" applyBorder="1" applyAlignment="1" applyProtection="1">
      <alignment horizontal="center"/>
      <protection hidden="1"/>
    </xf>
    <xf numFmtId="0" fontId="27" fillId="0" borderId="0" xfId="0" applyNumberFormat="1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8" fillId="0" borderId="0" xfId="1" applyFont="1" applyFill="1" applyBorder="1" applyAlignment="1" applyProtection="1"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6" fillId="0" borderId="0" xfId="0" applyFont="1" applyBorder="1" applyAlignment="1" applyProtection="1">
      <protection hidden="1"/>
    </xf>
    <xf numFmtId="0" fontId="30" fillId="0" borderId="0" xfId="0" applyFont="1" applyBorder="1" applyAlignment="1" applyProtection="1">
      <protection hidden="1"/>
    </xf>
    <xf numFmtId="0" fontId="19" fillId="0" borderId="0" xfId="0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31" fillId="0" borderId="0" xfId="0" applyFont="1" applyBorder="1" applyAlignment="1" applyProtection="1">
      <alignment vertical="center" wrapText="1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Protection="1">
      <protection hidden="1"/>
    </xf>
    <xf numFmtId="0" fontId="21" fillId="0" borderId="0" xfId="0" quotePrefix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protection hidden="1"/>
    </xf>
    <xf numFmtId="49" fontId="32" fillId="0" borderId="0" xfId="0" applyNumberFormat="1" applyFont="1" applyBorder="1" applyProtection="1"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Border="1" applyProtection="1">
      <protection hidden="1"/>
    </xf>
    <xf numFmtId="0" fontId="21" fillId="0" borderId="24" xfId="0" applyFont="1" applyBorder="1" applyProtection="1">
      <protection hidden="1"/>
    </xf>
    <xf numFmtId="0" fontId="21" fillId="0" borderId="25" xfId="0" applyFont="1" applyBorder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21" xfId="0" applyFont="1" applyBorder="1" applyProtection="1">
      <protection hidden="1"/>
    </xf>
    <xf numFmtId="0" fontId="21" fillId="0" borderId="23" xfId="0" applyFont="1" applyBorder="1" applyProtection="1">
      <protection hidden="1"/>
    </xf>
    <xf numFmtId="0" fontId="31" fillId="5" borderId="20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vertical="center" wrapText="1"/>
      <protection hidden="1"/>
    </xf>
    <xf numFmtId="0" fontId="33" fillId="0" borderId="11" xfId="0" applyFont="1" applyBorder="1" applyProtection="1">
      <protection hidden="1"/>
    </xf>
    <xf numFmtId="49" fontId="34" fillId="0" borderId="0" xfId="0" applyNumberFormat="1" applyFont="1" applyBorder="1" applyProtection="1">
      <protection hidden="1"/>
    </xf>
    <xf numFmtId="0" fontId="34" fillId="0" borderId="0" xfId="0" applyFont="1" applyBorder="1" applyProtection="1">
      <protection hidden="1"/>
    </xf>
    <xf numFmtId="0" fontId="11" fillId="0" borderId="12" xfId="0" applyFont="1" applyBorder="1" applyProtection="1">
      <protection hidden="1"/>
    </xf>
    <xf numFmtId="0" fontId="22" fillId="0" borderId="12" xfId="0" applyFont="1" applyBorder="1" applyProtection="1">
      <protection hidden="1"/>
    </xf>
    <xf numFmtId="164" fontId="11" fillId="0" borderId="12" xfId="0" applyNumberFormat="1" applyFont="1" applyBorder="1" applyProtection="1">
      <protection hidden="1"/>
    </xf>
    <xf numFmtId="14" fontId="11" fillId="0" borderId="12" xfId="0" applyNumberFormat="1" applyFont="1" applyBorder="1" applyProtection="1"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2" fillId="5" borderId="21" xfId="1" applyFill="1" applyBorder="1" applyAlignment="1" applyProtection="1">
      <alignment horizontal="left"/>
      <protection locked="0"/>
    </xf>
    <xf numFmtId="0" fontId="23" fillId="5" borderId="22" xfId="1" applyFont="1" applyFill="1" applyBorder="1" applyAlignment="1" applyProtection="1">
      <alignment horizontal="left"/>
      <protection locked="0"/>
    </xf>
    <xf numFmtId="0" fontId="23" fillId="5" borderId="23" xfId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hidden="1"/>
    </xf>
    <xf numFmtId="0" fontId="18" fillId="0" borderId="27" xfId="0" applyFont="1" applyBorder="1" applyAlignment="1" applyProtection="1">
      <alignment horizontal="left" vertical="top" wrapText="1"/>
      <protection hidden="1"/>
    </xf>
    <xf numFmtId="0" fontId="18" fillId="0" borderId="28" xfId="0" applyFont="1" applyBorder="1" applyAlignment="1" applyProtection="1">
      <alignment horizontal="left" vertical="top" wrapText="1"/>
      <protection hidden="1"/>
    </xf>
    <xf numFmtId="0" fontId="18" fillId="0" borderId="29" xfId="0" applyFont="1" applyBorder="1" applyAlignment="1" applyProtection="1">
      <alignment horizontal="left" vertical="top" wrapText="1"/>
      <protection hidden="1"/>
    </xf>
    <xf numFmtId="0" fontId="18" fillId="0" borderId="24" xfId="0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8" fillId="0" borderId="25" xfId="0" applyFont="1" applyBorder="1" applyAlignment="1" applyProtection="1">
      <alignment horizontal="left" vertical="top" wrapText="1"/>
      <protection hidden="1"/>
    </xf>
    <xf numFmtId="0" fontId="26" fillId="0" borderId="7" xfId="0" applyFont="1" applyBorder="1" applyAlignment="1" applyProtection="1">
      <alignment horizontal="right"/>
      <protection hidden="1"/>
    </xf>
    <xf numFmtId="0" fontId="26" fillId="0" borderId="8" xfId="0" applyFont="1" applyBorder="1" applyAlignment="1" applyProtection="1">
      <alignment horizontal="right"/>
      <protection hidden="1"/>
    </xf>
    <xf numFmtId="164" fontId="18" fillId="5" borderId="21" xfId="0" applyNumberFormat="1" applyFont="1" applyFill="1" applyBorder="1" applyAlignment="1" applyProtection="1">
      <alignment horizontal="center"/>
      <protection locked="0"/>
    </xf>
    <xf numFmtId="164" fontId="18" fillId="5" borderId="22" xfId="0" applyNumberFormat="1" applyFont="1" applyFill="1" applyBorder="1" applyAlignment="1" applyProtection="1">
      <alignment horizontal="center"/>
      <protection locked="0"/>
    </xf>
    <xf numFmtId="164" fontId="18" fillId="5" borderId="23" xfId="0" applyNumberFormat="1" applyFont="1" applyFill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right"/>
      <protection hidden="1"/>
    </xf>
    <xf numFmtId="0" fontId="18" fillId="0" borderId="25" xfId="0" applyFont="1" applyBorder="1" applyAlignment="1" applyProtection="1">
      <alignment horizontal="right"/>
      <protection hidden="1"/>
    </xf>
    <xf numFmtId="0" fontId="18" fillId="5" borderId="21" xfId="0" applyNumberFormat="1" applyFont="1" applyFill="1" applyBorder="1" applyAlignment="1" applyProtection="1">
      <alignment horizontal="center"/>
      <protection locked="0"/>
    </xf>
    <xf numFmtId="0" fontId="18" fillId="5" borderId="22" xfId="0" applyNumberFormat="1" applyFont="1" applyFill="1" applyBorder="1" applyAlignment="1" applyProtection="1">
      <alignment horizontal="center"/>
      <protection locked="0"/>
    </xf>
    <xf numFmtId="0" fontId="18" fillId="5" borderId="23" xfId="0" applyNumberFormat="1" applyFont="1" applyFill="1" applyBorder="1" applyAlignment="1" applyProtection="1">
      <alignment horizontal="center"/>
      <protection locked="0"/>
    </xf>
    <xf numFmtId="0" fontId="18" fillId="5" borderId="21" xfId="0" applyFont="1" applyFill="1" applyBorder="1" applyAlignment="1" applyProtection="1">
      <alignment horizontal="left"/>
      <protection locked="0"/>
    </xf>
    <xf numFmtId="0" fontId="18" fillId="5" borderId="22" xfId="0" applyFont="1" applyFill="1" applyBorder="1" applyAlignment="1" applyProtection="1">
      <alignment horizontal="left"/>
      <protection locked="0"/>
    </xf>
    <xf numFmtId="0" fontId="18" fillId="5" borderId="23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right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4" fillId="0" borderId="12" xfId="0" applyFont="1" applyBorder="1" applyAlignment="1" applyProtection="1">
      <alignment horizontal="left"/>
      <protection locked="0"/>
    </xf>
    <xf numFmtId="0" fontId="34" fillId="0" borderId="13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18" fillId="5" borderId="21" xfId="0" applyFont="1" applyFill="1" applyBorder="1" applyAlignment="1" applyProtection="1">
      <alignment horizontal="center"/>
      <protection locked="0"/>
    </xf>
    <xf numFmtId="0" fontId="18" fillId="5" borderId="23" xfId="0" applyFont="1" applyFill="1" applyBorder="1" applyAlignment="1" applyProtection="1">
      <alignment horizontal="center"/>
      <protection locked="0"/>
    </xf>
    <xf numFmtId="49" fontId="18" fillId="5" borderId="21" xfId="0" applyNumberFormat="1" applyFont="1" applyFill="1" applyBorder="1" applyAlignment="1" applyProtection="1">
      <alignment horizontal="center"/>
      <protection locked="0"/>
    </xf>
    <xf numFmtId="49" fontId="18" fillId="5" borderId="23" xfId="0" applyNumberFormat="1" applyFont="1" applyFill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right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14" fontId="18" fillId="5" borderId="21" xfId="0" applyNumberFormat="1" applyFont="1" applyFill="1" applyBorder="1" applyAlignment="1" applyProtection="1">
      <alignment horizontal="center"/>
      <protection locked="0"/>
    </xf>
    <xf numFmtId="0" fontId="2" fillId="5" borderId="11" xfId="1" applyFill="1" applyBorder="1" applyAlignment="1" applyProtection="1">
      <protection locked="0"/>
    </xf>
    <xf numFmtId="0" fontId="35" fillId="5" borderId="12" xfId="0" applyFont="1" applyFill="1" applyBorder="1" applyProtection="1">
      <protection locked="0"/>
    </xf>
    <xf numFmtId="0" fontId="35" fillId="5" borderId="13" xfId="0" applyFont="1" applyFill="1" applyBorder="1" applyProtection="1">
      <protection locked="0"/>
    </xf>
    <xf numFmtId="0" fontId="19" fillId="0" borderId="30" xfId="0" applyFont="1" applyBorder="1" applyAlignment="1" applyProtection="1">
      <alignment horizontal="left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8" fillId="0" borderId="28" xfId="0" applyFont="1" applyBorder="1" applyAlignment="1" applyProtection="1">
      <alignment horizontal="center" vertical="center" wrapText="1"/>
      <protection hidden="1"/>
    </xf>
    <xf numFmtId="0" fontId="18" fillId="0" borderId="29" xfId="0" applyFont="1" applyBorder="1" applyAlignment="1" applyProtection="1">
      <alignment horizontal="center" vertical="center"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 wrapText="1"/>
      <protection hidden="1"/>
    </xf>
    <xf numFmtId="165" fontId="21" fillId="0" borderId="24" xfId="0" applyNumberFormat="1" applyFont="1" applyBorder="1" applyAlignment="1" applyProtection="1">
      <alignment horizontal="center"/>
      <protection hidden="1"/>
    </xf>
    <xf numFmtId="165" fontId="21" fillId="0" borderId="0" xfId="0" applyNumberFormat="1" applyFont="1" applyBorder="1" applyAlignment="1" applyProtection="1">
      <alignment horizontal="center"/>
      <protection hidden="1"/>
    </xf>
    <xf numFmtId="165" fontId="21" fillId="0" borderId="25" xfId="0" applyNumberFormat="1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14" fontId="18" fillId="5" borderId="22" xfId="0" applyNumberFormat="1" applyFont="1" applyFill="1" applyBorder="1" applyAlignment="1" applyProtection="1">
      <alignment horizontal="center"/>
      <protection locked="0"/>
    </xf>
    <xf numFmtId="14" fontId="18" fillId="5" borderId="23" xfId="0" applyNumberFormat="1" applyFont="1" applyFill="1" applyBorder="1" applyAlignment="1" applyProtection="1">
      <alignment horizontal="center"/>
      <protection locked="0"/>
    </xf>
    <xf numFmtId="0" fontId="18" fillId="5" borderId="22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 vertical="center"/>
      <protection hidden="1"/>
    </xf>
    <xf numFmtId="0" fontId="18" fillId="0" borderId="25" xfId="0" applyFont="1" applyBorder="1" applyAlignment="1" applyProtection="1">
      <alignment horizontal="right" vertic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 applyProtection="1">
      <alignment horizontal="right" vertical="center"/>
      <protection hidden="1"/>
    </xf>
    <xf numFmtId="165" fontId="9" fillId="0" borderId="11" xfId="0" applyNumberFormat="1" applyFont="1" applyFill="1" applyBorder="1" applyAlignment="1" applyProtection="1">
      <alignment horizontal="center" vertical="top"/>
      <protection hidden="1"/>
    </xf>
    <xf numFmtId="165" fontId="9" fillId="0" borderId="12" xfId="0" applyNumberFormat="1" applyFont="1" applyFill="1" applyBorder="1" applyAlignment="1" applyProtection="1">
      <alignment horizontal="center" vertical="top"/>
      <protection hidden="1"/>
    </xf>
    <xf numFmtId="165" fontId="9" fillId="0" borderId="13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</cellXfs>
  <cellStyles count="2">
    <cellStyle name="Hiperligação" xfId="1" builtinId="8"/>
    <cellStyle name="Normal" xfId="0" builtinId="0"/>
  </cellStyles>
  <dxfs count="1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134083</xdr:colOff>
      <xdr:row>3</xdr:row>
      <xdr:rowOff>76933</xdr:rowOff>
    </xdr:from>
    <xdr:to>
      <xdr:col>14</xdr:col>
      <xdr:colOff>34437</xdr:colOff>
      <xdr:row>7</xdr:row>
      <xdr:rowOff>128221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7431"/>
        <a:stretch>
          <a:fillRect/>
        </a:stretch>
      </xdr:blipFill>
      <xdr:spPr bwMode="auto">
        <a:xfrm>
          <a:off x="661621" y="522410"/>
          <a:ext cx="1834662" cy="567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64476</xdr:colOff>
      <xdr:row>3</xdr:row>
      <xdr:rowOff>35169</xdr:rowOff>
    </xdr:from>
    <xdr:to>
      <xdr:col>34</xdr:col>
      <xdr:colOff>100305</xdr:colOff>
      <xdr:row>8</xdr:row>
      <xdr:rowOff>47810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CFC5518-93EE-439E-98C5-FFAF9B467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4784" y="480646"/>
          <a:ext cx="1794290" cy="674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3</xdr:row>
      <xdr:rowOff>9526</xdr:rowOff>
    </xdr:from>
    <xdr:to>
      <xdr:col>13</xdr:col>
      <xdr:colOff>85725</xdr:colOff>
      <xdr:row>6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7431"/>
        <a:stretch>
          <a:fillRect/>
        </a:stretch>
      </xdr:blipFill>
      <xdr:spPr bwMode="auto">
        <a:xfrm>
          <a:off x="495300" y="438151"/>
          <a:ext cx="1695450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28575</xdr:colOff>
      <xdr:row>4</xdr:row>
      <xdr:rowOff>76199</xdr:rowOff>
    </xdr:from>
    <xdr:to>
      <xdr:col>34</xdr:col>
      <xdr:colOff>142875</xdr:colOff>
      <xdr:row>6</xdr:row>
      <xdr:rowOff>123824</xdr:rowOff>
    </xdr:to>
    <xdr:pic>
      <xdr:nvPicPr>
        <xdr:cNvPr id="3" name="Imagem 2" descr="C:\Users\User\Desktop\MElog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0" y="647699"/>
          <a:ext cx="2219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C115"/>
  <sheetViews>
    <sheetView showGridLines="0" tabSelected="1" zoomScale="130" zoomScaleNormal="130" zoomScaleSheetLayoutView="100" workbookViewId="0">
      <selection activeCell="AE84" sqref="AE84:AI84"/>
    </sheetView>
  </sheetViews>
  <sheetFormatPr defaultColWidth="2.85546875" defaultRowHeight="12"/>
  <cols>
    <col min="1" max="3" width="2.85546875" style="53"/>
    <col min="4" max="5" width="2.85546875" style="53" customWidth="1"/>
    <col min="6" max="9" width="2.85546875" style="53"/>
    <col min="10" max="12" width="2.85546875" style="53" customWidth="1"/>
    <col min="13" max="15" width="2.85546875" style="53"/>
    <col min="16" max="16" width="2.85546875" style="53" customWidth="1"/>
    <col min="17" max="18" width="2.85546875" style="53"/>
    <col min="19" max="21" width="2.85546875" style="53" customWidth="1"/>
    <col min="22" max="38" width="2.85546875" style="53"/>
    <col min="39" max="39" width="2.85546875" style="53" customWidth="1"/>
    <col min="40" max="40" width="2.85546875" style="53"/>
    <col min="41" max="41" width="2.85546875" style="53" customWidth="1"/>
    <col min="42" max="42" width="2.85546875" style="53"/>
    <col min="43" max="43" width="2.85546875" style="53" customWidth="1"/>
    <col min="44" max="47" width="2.85546875" style="53"/>
    <col min="48" max="48" width="2.85546875" style="53" customWidth="1"/>
    <col min="49" max="53" width="2.85546875" style="53"/>
    <col min="54" max="56" width="4.140625" style="53" customWidth="1"/>
    <col min="57" max="57" width="2.85546875" style="53"/>
    <col min="58" max="81" width="2.85546875" style="45"/>
    <col min="82" max="16384" width="2.85546875" style="53"/>
  </cols>
  <sheetData>
    <row r="1" spans="3:69"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L1" s="157" t="s">
        <v>11</v>
      </c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</row>
    <row r="2" spans="3:69" ht="12.75" thickBot="1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</row>
    <row r="3" spans="3:69">
      <c r="C3" s="75"/>
      <c r="D3" s="76"/>
      <c r="E3" s="77"/>
      <c r="F3" s="77"/>
      <c r="G3" s="77"/>
      <c r="H3" s="77"/>
      <c r="I3" s="78"/>
      <c r="J3" s="78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9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</row>
    <row r="4" spans="3:69"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7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</row>
    <row r="5" spans="3:69"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7"/>
      <c r="AL5" s="58"/>
      <c r="AM5" s="59" t="s">
        <v>93</v>
      </c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</row>
    <row r="6" spans="3:69"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  <c r="AL6" s="58"/>
      <c r="AM6" s="58"/>
      <c r="AN6" s="60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</row>
    <row r="7" spans="3:69" ht="6" customHeight="1"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7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80"/>
      <c r="BG7" s="70" t="s">
        <v>69</v>
      </c>
      <c r="BH7" s="80"/>
      <c r="BI7" s="80"/>
      <c r="BJ7" s="80"/>
      <c r="BK7" s="80"/>
      <c r="BL7" s="80"/>
      <c r="BM7" s="80"/>
      <c r="BN7" s="80"/>
      <c r="BO7" s="80"/>
      <c r="BP7" s="80"/>
      <c r="BQ7" s="80"/>
    </row>
    <row r="8" spans="3:69">
      <c r="C8" s="55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57"/>
      <c r="AL8" s="62"/>
      <c r="AM8" s="62" t="s">
        <v>12</v>
      </c>
      <c r="AN8" s="62" t="s">
        <v>94</v>
      </c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G8" s="45" t="s">
        <v>70</v>
      </c>
    </row>
    <row r="9" spans="3:69" ht="12" customHeight="1">
      <c r="C9" s="55"/>
      <c r="D9" s="72"/>
      <c r="E9" s="73"/>
      <c r="F9" s="73"/>
      <c r="G9" s="73"/>
      <c r="H9" s="73"/>
      <c r="I9" s="73"/>
      <c r="J9" s="74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131"/>
      <c r="AD9" s="131"/>
      <c r="AE9" s="131"/>
      <c r="AF9" s="131"/>
      <c r="AG9" s="131"/>
      <c r="AH9" s="131"/>
      <c r="AI9" s="132"/>
      <c r="AJ9" s="57"/>
      <c r="AL9" s="62"/>
      <c r="AM9" s="62"/>
      <c r="AN9" s="62" t="s">
        <v>13</v>
      </c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G9" s="45" t="s">
        <v>71</v>
      </c>
    </row>
    <row r="10" spans="3:69" ht="12.75">
      <c r="C10" s="55"/>
      <c r="D10" s="63"/>
      <c r="E10" s="146" t="s">
        <v>0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64"/>
      <c r="AJ10" s="57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</row>
    <row r="11" spans="3:69">
      <c r="C11" s="55"/>
      <c r="D11" s="63"/>
      <c r="E11" s="147" t="s">
        <v>1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64"/>
      <c r="AJ11" s="57"/>
      <c r="AL11" s="62"/>
      <c r="AM11" s="62" t="s">
        <v>79</v>
      </c>
      <c r="AN11" s="62" t="s">
        <v>14</v>
      </c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</row>
    <row r="12" spans="3:69">
      <c r="C12" s="55"/>
      <c r="D12" s="63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64"/>
      <c r="AJ12" s="57"/>
      <c r="AL12" s="62"/>
      <c r="AM12" s="62"/>
      <c r="AN12" s="62" t="s">
        <v>100</v>
      </c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</row>
    <row r="13" spans="3:69">
      <c r="C13" s="55"/>
      <c r="D13" s="63"/>
      <c r="E13" s="148" t="s">
        <v>2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64"/>
      <c r="AJ13" s="57"/>
      <c r="AL13" s="62"/>
      <c r="AM13" s="62"/>
      <c r="AN13" s="62" t="s">
        <v>97</v>
      </c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</row>
    <row r="14" spans="3:69" ht="9" customHeight="1">
      <c r="C14" s="55"/>
      <c r="D14" s="63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64"/>
      <c r="AJ14" s="57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</row>
    <row r="15" spans="3:69">
      <c r="C15" s="55"/>
      <c r="D15" s="113" t="s">
        <v>87</v>
      </c>
      <c r="E15" s="116">
        <f>L28</f>
        <v>0</v>
      </c>
      <c r="F15" s="116">
        <f>L30</f>
        <v>0</v>
      </c>
      <c r="G15" s="116">
        <f>L32</f>
        <v>0</v>
      </c>
      <c r="H15" s="116" t="str">
        <f>Y32&amp;AA32&amp;AB32</f>
        <v>-</v>
      </c>
      <c r="I15" s="116">
        <f>AE32</f>
        <v>0</v>
      </c>
      <c r="J15" s="116">
        <f>L34</f>
        <v>0</v>
      </c>
      <c r="K15" s="118">
        <f>AE34</f>
        <v>0</v>
      </c>
      <c r="L15" s="118">
        <f>L36</f>
        <v>0</v>
      </c>
      <c r="M15" s="116">
        <f>L38</f>
        <v>0</v>
      </c>
      <c r="N15" s="116">
        <f>L42</f>
        <v>0</v>
      </c>
      <c r="O15" s="116">
        <f>L44</f>
        <v>0</v>
      </c>
      <c r="P15" s="118">
        <f>L46</f>
        <v>0</v>
      </c>
      <c r="Q15" s="116">
        <f>V46</f>
        <v>0</v>
      </c>
      <c r="R15" s="116">
        <f>Q50</f>
        <v>0</v>
      </c>
      <c r="S15" s="119">
        <f>Q52</f>
        <v>0</v>
      </c>
      <c r="T15" s="119">
        <f>Q54</f>
        <v>0</v>
      </c>
      <c r="U15" s="116">
        <f>AH50</f>
        <v>0</v>
      </c>
      <c r="V15" s="116">
        <f>AH52</f>
        <v>0</v>
      </c>
      <c r="W15" s="116">
        <f>AH54</f>
        <v>0</v>
      </c>
      <c r="X15" s="116" t="str">
        <f>IF(L58="x",BD84,IF(L60="x",BD86,IF(L62="x",BD88,IF(L64="x",BD91,IF(L66="X",BD93,"")))))</f>
        <v/>
      </c>
      <c r="Y15" s="116"/>
      <c r="Z15" s="117"/>
      <c r="AA15" s="117"/>
      <c r="AB15" s="117"/>
      <c r="AC15" s="117"/>
      <c r="AD15" s="117"/>
      <c r="AE15" s="149"/>
      <c r="AF15" s="149"/>
      <c r="AG15" s="149"/>
      <c r="AH15" s="149"/>
      <c r="AI15" s="150"/>
      <c r="AJ15" s="57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3:69"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68"/>
      <c r="AF16" s="68"/>
      <c r="AG16" s="68"/>
      <c r="AH16" s="68"/>
      <c r="AI16" s="68"/>
      <c r="AJ16" s="57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3:70" ht="5.45" customHeight="1"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69"/>
      <c r="AF17" s="69"/>
      <c r="AG17" s="69"/>
      <c r="AH17" s="69"/>
      <c r="AI17" s="69"/>
      <c r="AJ17" s="57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3:70">
      <c r="C18" s="55"/>
      <c r="D18" s="96" t="s">
        <v>3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69"/>
      <c r="AF18" s="69"/>
      <c r="AG18" s="69"/>
      <c r="AH18" s="69"/>
      <c r="AI18" s="69"/>
      <c r="AJ18" s="57"/>
      <c r="AK18" s="71"/>
      <c r="AL18" s="83"/>
      <c r="AM18" s="83"/>
      <c r="AN18" s="83"/>
      <c r="AO18" s="83"/>
      <c r="AP18" s="83"/>
      <c r="AQ18" s="83"/>
      <c r="AR18" s="83"/>
      <c r="AS18" s="83"/>
      <c r="AT18" s="71"/>
      <c r="AU18" s="71"/>
      <c r="AV18" s="84"/>
      <c r="AW18" s="84"/>
      <c r="AX18" s="83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</row>
    <row r="19" spans="3:70">
      <c r="C19" s="55"/>
      <c r="D19" s="96" t="s">
        <v>4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69"/>
      <c r="AF19" s="69"/>
      <c r="AG19" s="69"/>
      <c r="AH19" s="69"/>
      <c r="AI19" s="69"/>
      <c r="AJ19" s="57"/>
      <c r="AK19" s="71"/>
      <c r="AL19" s="83"/>
      <c r="AM19" s="83"/>
      <c r="AN19" s="83"/>
      <c r="AO19" s="83"/>
      <c r="AP19" s="83"/>
      <c r="AQ19" s="83"/>
      <c r="AR19" s="83"/>
      <c r="AS19" s="83"/>
      <c r="AT19" s="71"/>
      <c r="AU19" s="71"/>
      <c r="AV19" s="84"/>
      <c r="AW19" s="84"/>
      <c r="AX19" s="83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</row>
    <row r="20" spans="3:70">
      <c r="C20" s="5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57"/>
      <c r="AK20" s="71"/>
      <c r="AL20" s="83"/>
      <c r="AM20" s="83"/>
      <c r="AN20" s="83"/>
      <c r="AO20" s="83"/>
      <c r="AP20" s="83"/>
      <c r="AQ20" s="83"/>
      <c r="AR20" s="83"/>
      <c r="AS20" s="83"/>
      <c r="AT20" s="71"/>
      <c r="AU20" s="71"/>
      <c r="AV20" s="84"/>
      <c r="AW20" s="84"/>
      <c r="AX20" s="83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</row>
    <row r="21" spans="3:70" ht="11.25" customHeight="1">
      <c r="C21" s="55"/>
      <c r="D21" s="151" t="s">
        <v>8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57"/>
      <c r="AK21" s="71"/>
      <c r="AL21" s="83"/>
      <c r="AM21" s="83"/>
      <c r="AN21" s="83"/>
      <c r="AO21" s="83"/>
      <c r="AP21" s="83"/>
      <c r="AQ21" s="83"/>
      <c r="AR21" s="83"/>
      <c r="AS21" s="83"/>
      <c r="AT21" s="71"/>
      <c r="AU21" s="71"/>
      <c r="AV21" s="84"/>
      <c r="AW21" s="84"/>
      <c r="AX21" s="83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</row>
    <row r="22" spans="3:70">
      <c r="C22" s="55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57"/>
      <c r="AK22" s="71"/>
      <c r="AL22" s="83"/>
      <c r="AM22" s="83"/>
      <c r="AN22" s="83"/>
      <c r="AO22" s="83"/>
      <c r="AP22" s="83"/>
      <c r="AQ22" s="83"/>
      <c r="AR22" s="83"/>
      <c r="AS22" s="83"/>
      <c r="AT22" s="71"/>
      <c r="AU22" s="71"/>
      <c r="AV22" s="84"/>
      <c r="AW22" s="84"/>
      <c r="AX22" s="83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</row>
    <row r="23" spans="3:70">
      <c r="C23" s="55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57"/>
      <c r="AK23" s="71"/>
      <c r="AL23" s="83"/>
      <c r="AM23" s="83"/>
      <c r="AN23" s="83"/>
      <c r="AO23" s="83"/>
      <c r="AP23" s="83"/>
      <c r="AQ23" s="83"/>
      <c r="AR23" s="83"/>
      <c r="AS23" s="83"/>
      <c r="AT23" s="71"/>
      <c r="AU23" s="71"/>
      <c r="AV23" s="84"/>
      <c r="AW23" s="84"/>
      <c r="AX23" s="83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</row>
    <row r="24" spans="3:70">
      <c r="C24" s="55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57"/>
      <c r="AK24" s="71"/>
      <c r="AL24" s="83"/>
      <c r="AM24" s="83"/>
      <c r="AN24" s="83"/>
      <c r="AO24" s="83"/>
      <c r="AP24" s="83"/>
      <c r="AQ24" s="83"/>
      <c r="AR24" s="83"/>
      <c r="AS24" s="83"/>
      <c r="AT24" s="71"/>
      <c r="AU24" s="71"/>
      <c r="AV24" s="84"/>
      <c r="AW24" s="84"/>
      <c r="AX24" s="83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</row>
    <row r="25" spans="3:70" ht="3.6" customHeight="1">
      <c r="C25" s="55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57"/>
      <c r="AK25" s="71"/>
      <c r="AL25" s="83"/>
      <c r="AM25" s="71"/>
      <c r="AN25" s="71"/>
      <c r="AO25" s="71"/>
      <c r="AP25" s="71"/>
      <c r="AQ25" s="71"/>
      <c r="AR25" s="71"/>
      <c r="AS25" s="71"/>
      <c r="AT25" s="71"/>
      <c r="AU25" s="71"/>
      <c r="AV25" s="84"/>
      <c r="AW25" s="84"/>
      <c r="AX25" s="83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</row>
    <row r="26" spans="3:70">
      <c r="C26" s="55"/>
      <c r="D26" s="98" t="s">
        <v>82</v>
      </c>
      <c r="E26" s="99" t="s">
        <v>21</v>
      </c>
      <c r="F26" s="99"/>
      <c r="G26" s="98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57"/>
      <c r="AK26" s="71"/>
      <c r="AL26" s="83"/>
      <c r="AM26" s="71"/>
      <c r="AN26" s="71"/>
      <c r="AO26" s="71"/>
      <c r="AP26" s="71"/>
      <c r="AQ26" s="71"/>
      <c r="AR26" s="71"/>
      <c r="AS26" s="71"/>
      <c r="AT26" s="71"/>
      <c r="AU26" s="71"/>
      <c r="AV26" s="84"/>
      <c r="AW26" s="84"/>
      <c r="AX26" s="83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</row>
    <row r="27" spans="3:70" ht="3.2" customHeight="1">
      <c r="C27" s="55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57"/>
      <c r="AK27" s="71"/>
      <c r="AL27" s="83"/>
      <c r="AM27" s="71"/>
      <c r="AN27" s="71"/>
      <c r="AO27" s="71"/>
      <c r="AP27" s="71"/>
      <c r="AQ27" s="71"/>
      <c r="AR27" s="71"/>
      <c r="AS27" s="71"/>
      <c r="AT27" s="71"/>
      <c r="AU27" s="71"/>
      <c r="AV27" s="84"/>
      <c r="AW27" s="84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</row>
    <row r="28" spans="3:70" ht="12.75" customHeight="1">
      <c r="C28" s="55"/>
      <c r="D28" s="100"/>
      <c r="E28" s="100"/>
      <c r="F28" s="120" t="s">
        <v>22</v>
      </c>
      <c r="G28" s="120"/>
      <c r="H28" s="120"/>
      <c r="I28" s="120"/>
      <c r="J28" s="120"/>
      <c r="K28" s="120"/>
      <c r="L28" s="141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3"/>
      <c r="AJ28" s="57"/>
      <c r="AK28" s="71"/>
      <c r="AL28" s="83"/>
      <c r="AM28" s="71"/>
      <c r="AN28" s="71"/>
      <c r="AO28" s="71"/>
      <c r="AP28" s="71"/>
      <c r="AQ28" s="71"/>
      <c r="AR28" s="71"/>
      <c r="AS28" s="71"/>
      <c r="AT28" s="71"/>
      <c r="AU28" s="71"/>
      <c r="AV28" s="84"/>
      <c r="AW28" s="84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</row>
    <row r="29" spans="3:70" ht="3.2" customHeight="1">
      <c r="C29" s="55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57"/>
      <c r="AK29" s="71"/>
      <c r="AL29" s="83"/>
      <c r="AM29" s="71"/>
      <c r="AN29" s="71"/>
      <c r="AO29" s="71"/>
      <c r="AP29" s="71"/>
      <c r="AQ29" s="71"/>
      <c r="AR29" s="71"/>
      <c r="AS29" s="71"/>
      <c r="AT29" s="71"/>
      <c r="AU29" s="71"/>
      <c r="AV29" s="84"/>
      <c r="AW29" s="84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</row>
    <row r="30" spans="3:70" ht="12.75" customHeight="1">
      <c r="C30" s="55"/>
      <c r="D30" s="100"/>
      <c r="E30" s="100"/>
      <c r="F30" s="120" t="s">
        <v>23</v>
      </c>
      <c r="G30" s="120"/>
      <c r="H30" s="120"/>
      <c r="I30" s="120"/>
      <c r="J30" s="120"/>
      <c r="K30" s="120"/>
      <c r="L30" s="141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3"/>
      <c r="AJ30" s="57"/>
      <c r="AK30" s="71"/>
      <c r="AL30" s="85"/>
      <c r="AM30" s="86"/>
      <c r="AN30" s="86"/>
      <c r="AO30" s="86"/>
      <c r="AP30" s="86"/>
      <c r="AQ30" s="86"/>
      <c r="AR30" s="86"/>
      <c r="AS30" s="86"/>
      <c r="AT30" s="86"/>
      <c r="AU30" s="86"/>
      <c r="AV30" s="87"/>
      <c r="AW30" s="87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48"/>
    </row>
    <row r="31" spans="3:70" ht="3.2" customHeight="1">
      <c r="C31" s="5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57"/>
      <c r="AK31" s="71"/>
      <c r="AL31" s="85"/>
      <c r="AM31" s="86"/>
      <c r="AN31" s="86"/>
      <c r="AO31" s="86"/>
      <c r="AP31" s="86"/>
      <c r="AQ31" s="86"/>
      <c r="AR31" s="86"/>
      <c r="AS31" s="86"/>
      <c r="AT31" s="86"/>
      <c r="AU31" s="86"/>
      <c r="AV31" s="87"/>
      <c r="AW31" s="87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48"/>
    </row>
    <row r="32" spans="3:70" ht="12.75" customHeight="1">
      <c r="C32" s="55"/>
      <c r="D32" s="100"/>
      <c r="E32" s="100"/>
      <c r="F32" s="120" t="s">
        <v>24</v>
      </c>
      <c r="G32" s="120"/>
      <c r="H32" s="120"/>
      <c r="I32" s="120"/>
      <c r="J32" s="120"/>
      <c r="K32" s="120"/>
      <c r="L32" s="141"/>
      <c r="M32" s="142"/>
      <c r="N32" s="142"/>
      <c r="O32" s="142"/>
      <c r="P32" s="142"/>
      <c r="Q32" s="142"/>
      <c r="R32" s="142"/>
      <c r="S32" s="143"/>
      <c r="T32" s="136" t="s">
        <v>27</v>
      </c>
      <c r="U32" s="120"/>
      <c r="V32" s="120"/>
      <c r="W32" s="120"/>
      <c r="X32" s="137"/>
      <c r="Y32" s="152"/>
      <c r="Z32" s="153"/>
      <c r="AA32" s="101" t="s">
        <v>5</v>
      </c>
      <c r="AB32" s="154"/>
      <c r="AC32" s="155"/>
      <c r="AD32" s="100"/>
      <c r="AE32" s="141"/>
      <c r="AF32" s="142"/>
      <c r="AG32" s="142"/>
      <c r="AH32" s="142"/>
      <c r="AI32" s="143"/>
      <c r="AJ32" s="57"/>
      <c r="AK32" s="71"/>
      <c r="AL32" s="85"/>
      <c r="AM32" s="86"/>
      <c r="AN32" s="86"/>
      <c r="AO32" s="86"/>
      <c r="AP32" s="86"/>
      <c r="AQ32" s="86"/>
      <c r="AR32" s="86"/>
      <c r="AS32" s="86"/>
      <c r="AT32" s="86"/>
      <c r="AU32" s="86"/>
      <c r="AV32" s="87"/>
      <c r="AW32" s="87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48"/>
    </row>
    <row r="33" spans="3:70" ht="3.2" customHeight="1">
      <c r="C33" s="55"/>
      <c r="D33" s="100"/>
      <c r="E33" s="100"/>
      <c r="F33" s="100"/>
      <c r="G33" s="100"/>
      <c r="H33" s="100"/>
      <c r="I33" s="100"/>
      <c r="J33" s="100"/>
      <c r="K33" s="100"/>
      <c r="L33" s="100"/>
      <c r="M33" s="100" t="s">
        <v>92</v>
      </c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57"/>
      <c r="AK33" s="71"/>
      <c r="AL33" s="85"/>
      <c r="AM33" s="86"/>
      <c r="AN33" s="86"/>
      <c r="AO33" s="86"/>
      <c r="AP33" s="86"/>
      <c r="AQ33" s="86"/>
      <c r="AR33" s="86"/>
      <c r="AS33" s="86"/>
      <c r="AT33" s="86"/>
      <c r="AU33" s="86"/>
      <c r="AV33" s="87"/>
      <c r="AW33" s="87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48"/>
    </row>
    <row r="34" spans="3:70" ht="12.75" customHeight="1">
      <c r="C34" s="55"/>
      <c r="D34" s="100"/>
      <c r="E34" s="100"/>
      <c r="F34" s="120" t="s">
        <v>83</v>
      </c>
      <c r="G34" s="120"/>
      <c r="H34" s="120"/>
      <c r="I34" s="120"/>
      <c r="J34" s="120"/>
      <c r="K34" s="120"/>
      <c r="L34" s="138"/>
      <c r="M34" s="139"/>
      <c r="N34" s="139"/>
      <c r="O34" s="139"/>
      <c r="P34" s="140"/>
      <c r="Q34" s="100"/>
      <c r="Y34" s="120" t="s">
        <v>25</v>
      </c>
      <c r="Z34" s="120"/>
      <c r="AA34" s="120"/>
      <c r="AB34" s="120"/>
      <c r="AC34" s="120"/>
      <c r="AD34" s="120"/>
      <c r="AE34" s="133"/>
      <c r="AF34" s="134"/>
      <c r="AG34" s="134"/>
      <c r="AH34" s="134"/>
      <c r="AI34" s="135"/>
      <c r="AJ34" s="57"/>
      <c r="AK34" s="71"/>
      <c r="AL34" s="85"/>
      <c r="AM34" s="86"/>
      <c r="AN34" s="86"/>
      <c r="AO34" s="86"/>
      <c r="AP34" s="86"/>
      <c r="AQ34" s="86"/>
      <c r="AR34" s="86"/>
      <c r="AS34" s="86"/>
      <c r="AT34" s="86"/>
      <c r="AU34" s="86"/>
      <c r="AV34" s="87"/>
      <c r="AW34" s="87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48"/>
    </row>
    <row r="35" spans="3:70" ht="3.2" customHeight="1">
      <c r="C35" s="55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57"/>
      <c r="AK35" s="71"/>
      <c r="AL35" s="85"/>
      <c r="AM35" s="86"/>
      <c r="AN35" s="86"/>
      <c r="AO35" s="86"/>
      <c r="AP35" s="86"/>
      <c r="AQ35" s="86"/>
      <c r="AR35" s="86"/>
      <c r="AS35" s="86"/>
      <c r="AT35" s="86"/>
      <c r="AU35" s="86"/>
      <c r="AV35" s="87"/>
      <c r="AW35" s="87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48"/>
    </row>
    <row r="36" spans="3:70" ht="12.75" customHeight="1">
      <c r="C36" s="55"/>
      <c r="D36" s="100"/>
      <c r="E36" s="100"/>
      <c r="F36" s="120" t="s">
        <v>26</v>
      </c>
      <c r="G36" s="120"/>
      <c r="H36" s="120"/>
      <c r="I36" s="120"/>
      <c r="J36" s="120"/>
      <c r="K36" s="120"/>
      <c r="L36" s="133"/>
      <c r="M36" s="134"/>
      <c r="N36" s="134"/>
      <c r="O36" s="134"/>
      <c r="P36" s="135"/>
      <c r="Q36" s="100"/>
      <c r="X36" s="120" t="s">
        <v>28</v>
      </c>
      <c r="Y36" s="120"/>
      <c r="Z36" s="120"/>
      <c r="AA36" s="120"/>
      <c r="AB36" s="120"/>
      <c r="AC36" s="120"/>
      <c r="AD36" s="120"/>
      <c r="AE36" s="159"/>
      <c r="AF36" s="139"/>
      <c r="AG36" s="139"/>
      <c r="AH36" s="139"/>
      <c r="AI36" s="140"/>
      <c r="AJ36" s="57"/>
      <c r="AK36" s="71"/>
      <c r="AL36" s="85"/>
      <c r="AM36" s="86"/>
      <c r="AN36" s="86"/>
      <c r="AO36" s="86"/>
      <c r="AP36" s="86"/>
      <c r="AQ36" s="86"/>
      <c r="AR36" s="158"/>
      <c r="AS36" s="158"/>
      <c r="AT36" s="158"/>
      <c r="AU36" s="88"/>
      <c r="AV36" s="89"/>
      <c r="AW36" s="89"/>
      <c r="AX36" s="86"/>
      <c r="AY36" s="90"/>
      <c r="AZ36" s="90"/>
      <c r="BA36" s="90"/>
      <c r="BB36" s="90"/>
      <c r="BC36" s="145"/>
      <c r="BD36" s="145"/>
      <c r="BE36" s="145"/>
      <c r="BF36" s="145"/>
      <c r="BG36" s="145"/>
      <c r="BH36" s="144"/>
      <c r="BI36" s="144"/>
      <c r="BJ36" s="144"/>
      <c r="BK36" s="144"/>
      <c r="BL36" s="144"/>
      <c r="BM36" s="145"/>
      <c r="BN36" s="145"/>
      <c r="BO36" s="145"/>
      <c r="BP36" s="145"/>
      <c r="BQ36" s="145"/>
      <c r="BR36" s="48"/>
    </row>
    <row r="37" spans="3:70" ht="3.2" customHeight="1">
      <c r="C37" s="55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57"/>
      <c r="AK37" s="71"/>
      <c r="AL37" s="85"/>
      <c r="AM37" s="86"/>
      <c r="AN37" s="86"/>
      <c r="AO37" s="86"/>
      <c r="AP37" s="86"/>
      <c r="AQ37" s="86"/>
      <c r="AR37" s="86"/>
      <c r="AS37" s="86"/>
      <c r="AT37" s="86"/>
      <c r="AU37" s="86"/>
      <c r="AV37" s="87"/>
      <c r="AW37" s="87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48"/>
    </row>
    <row r="38" spans="3:70" ht="12.75" customHeight="1">
      <c r="C38" s="55"/>
      <c r="D38" s="100"/>
      <c r="E38" s="100"/>
      <c r="H38" s="120" t="s">
        <v>29</v>
      </c>
      <c r="I38" s="120"/>
      <c r="J38" s="120"/>
      <c r="K38" s="120"/>
      <c r="L38" s="160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2"/>
      <c r="AJ38" s="57"/>
      <c r="AK38" s="71"/>
      <c r="AR38" s="86"/>
      <c r="AS38" s="86"/>
      <c r="AT38" s="91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48"/>
    </row>
    <row r="39" spans="3:70" ht="12.75" customHeight="1">
      <c r="C39" s="55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57"/>
      <c r="AK39" s="71"/>
      <c r="AS39" s="86"/>
      <c r="AT39" s="86"/>
      <c r="AU39" s="86"/>
      <c r="AV39" s="87"/>
      <c r="AW39" s="87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48"/>
    </row>
    <row r="40" spans="3:70" ht="12.75" customHeight="1">
      <c r="C40" s="55"/>
      <c r="D40" s="98" t="s">
        <v>12</v>
      </c>
      <c r="E40" s="99" t="s">
        <v>30</v>
      </c>
      <c r="F40" s="99"/>
      <c r="G40" s="98"/>
      <c r="H40" s="98"/>
      <c r="I40" s="98"/>
      <c r="J40" s="98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57"/>
      <c r="AK40" s="71"/>
      <c r="AL40" s="83"/>
      <c r="AT40" s="71"/>
      <c r="AU40" s="71"/>
      <c r="AV40" s="87"/>
      <c r="AW40" s="84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</row>
    <row r="41" spans="3:70" ht="3.2" customHeight="1">
      <c r="C41" s="55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57"/>
      <c r="AK41" s="71"/>
      <c r="AL41" s="83"/>
      <c r="AM41" s="71"/>
      <c r="AN41" s="71"/>
      <c r="AO41" s="71"/>
      <c r="AP41" s="71"/>
      <c r="AQ41" s="71"/>
      <c r="AR41" s="71"/>
      <c r="AS41" s="71"/>
      <c r="AT41" s="71"/>
      <c r="AU41" s="71"/>
      <c r="AV41" s="87"/>
      <c r="AW41" s="84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</row>
    <row r="42" spans="3:70" ht="12.75" customHeight="1">
      <c r="C42" s="55"/>
      <c r="D42" s="100"/>
      <c r="E42" s="100"/>
      <c r="F42" s="120" t="s">
        <v>31</v>
      </c>
      <c r="G42" s="120"/>
      <c r="H42" s="120"/>
      <c r="I42" s="120"/>
      <c r="J42" s="120"/>
      <c r="K42" s="120"/>
      <c r="L42" s="141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3"/>
      <c r="AJ42" s="57"/>
      <c r="AK42" s="71"/>
      <c r="AL42" s="83"/>
      <c r="AM42" s="71"/>
      <c r="AN42" s="71"/>
      <c r="AO42" s="71"/>
      <c r="AP42" s="71"/>
      <c r="AQ42" s="71"/>
      <c r="AR42" s="71"/>
      <c r="AS42" s="71"/>
      <c r="AT42" s="71"/>
      <c r="AU42" s="71"/>
      <c r="AV42" s="87"/>
      <c r="AW42" s="84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</row>
    <row r="43" spans="3:70" ht="3.2" customHeight="1">
      <c r="C43" s="55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57"/>
      <c r="AK43" s="71"/>
      <c r="AL43" s="83"/>
      <c r="AM43" s="71"/>
      <c r="AN43" s="71"/>
      <c r="AO43" s="71"/>
      <c r="AP43" s="71"/>
      <c r="AQ43" s="71"/>
      <c r="AR43" s="71"/>
      <c r="AS43" s="71"/>
      <c r="AT43" s="71"/>
      <c r="AU43" s="71"/>
      <c r="AV43" s="87"/>
      <c r="AW43" s="84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</row>
    <row r="44" spans="3:70" ht="12.75" customHeight="1">
      <c r="C44" s="55"/>
      <c r="D44" s="100"/>
      <c r="E44" s="100"/>
      <c r="F44" s="120" t="s">
        <v>81</v>
      </c>
      <c r="G44" s="120"/>
      <c r="H44" s="120"/>
      <c r="I44" s="120"/>
      <c r="J44" s="120"/>
      <c r="K44" s="120"/>
      <c r="L44" s="141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3"/>
      <c r="AJ44" s="57"/>
      <c r="AK44" s="71"/>
      <c r="AL44" s="83"/>
      <c r="AM44" s="71"/>
      <c r="AN44" s="71"/>
      <c r="AO44" s="71"/>
      <c r="AP44" s="71"/>
      <c r="AQ44" s="71"/>
      <c r="AR44" s="71"/>
      <c r="AS44" s="71"/>
      <c r="AT44" s="71"/>
      <c r="AU44" s="71"/>
      <c r="AV44" s="87"/>
      <c r="AW44" s="84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</row>
    <row r="45" spans="3:70" ht="3.2" customHeight="1">
      <c r="C45" s="55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57"/>
      <c r="AK45" s="71"/>
      <c r="AL45" s="83"/>
      <c r="AM45" s="71"/>
      <c r="AN45" s="71"/>
      <c r="AO45" s="71"/>
      <c r="AP45" s="71"/>
      <c r="AQ45" s="71"/>
      <c r="AR45" s="71"/>
      <c r="AS45" s="71"/>
      <c r="AT45" s="71"/>
      <c r="AU45" s="71"/>
      <c r="AV45" s="87"/>
      <c r="AW45" s="84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</row>
    <row r="46" spans="3:70" ht="12.75" customHeight="1">
      <c r="C46" s="55"/>
      <c r="D46" s="100"/>
      <c r="E46" s="100"/>
      <c r="F46" s="120" t="s">
        <v>67</v>
      </c>
      <c r="G46" s="120"/>
      <c r="H46" s="120"/>
      <c r="I46" s="120"/>
      <c r="J46" s="120"/>
      <c r="K46" s="120"/>
      <c r="L46" s="133"/>
      <c r="M46" s="134"/>
      <c r="N46" s="134"/>
      <c r="O46" s="134"/>
      <c r="P46" s="135"/>
      <c r="Q46" s="100"/>
      <c r="R46" s="120" t="s">
        <v>29</v>
      </c>
      <c r="S46" s="120"/>
      <c r="T46" s="120"/>
      <c r="U46" s="120"/>
      <c r="V46" s="121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3"/>
      <c r="AJ46" s="57"/>
      <c r="AK46" s="71"/>
      <c r="AL46" s="83"/>
      <c r="AM46" s="71"/>
      <c r="AN46" s="71"/>
      <c r="AO46" s="71"/>
      <c r="AP46" s="71"/>
      <c r="AQ46" s="71"/>
      <c r="AR46" s="71"/>
      <c r="AS46" s="71"/>
      <c r="AT46" s="71"/>
      <c r="AU46" s="71"/>
      <c r="AV46" s="87"/>
      <c r="AW46" s="84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</row>
    <row r="47" spans="3:70" ht="12.75" customHeight="1">
      <c r="C47" s="55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57"/>
      <c r="AK47" s="71"/>
      <c r="AL47" s="83"/>
      <c r="AM47" s="71"/>
      <c r="AN47" s="71"/>
      <c r="AO47" s="71"/>
      <c r="AP47" s="71"/>
      <c r="AQ47" s="71"/>
      <c r="AR47" s="71"/>
      <c r="AS47" s="71"/>
      <c r="AT47" s="71"/>
      <c r="AU47" s="71"/>
      <c r="AV47" s="87"/>
      <c r="AW47" s="84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</row>
    <row r="48" spans="3:70" ht="12.75" customHeight="1">
      <c r="C48" s="55"/>
      <c r="D48" s="98" t="s">
        <v>79</v>
      </c>
      <c r="E48" s="99" t="s">
        <v>32</v>
      </c>
      <c r="F48" s="99"/>
      <c r="G48" s="98"/>
      <c r="H48" s="98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57"/>
      <c r="AK48" s="71"/>
      <c r="AL48" s="83"/>
      <c r="AM48" s="71"/>
      <c r="AN48" s="71"/>
      <c r="AO48" s="71"/>
      <c r="AP48" s="71"/>
      <c r="AQ48" s="71"/>
      <c r="AR48" s="71"/>
      <c r="AS48" s="71"/>
      <c r="AT48" s="71"/>
      <c r="AU48" s="71"/>
      <c r="AV48" s="87"/>
      <c r="AW48" s="84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</row>
    <row r="49" spans="3:69" ht="3.2" customHeight="1">
      <c r="C49" s="55"/>
      <c r="D49" s="98"/>
      <c r="E49" s="98"/>
      <c r="F49" s="99"/>
      <c r="G49" s="98"/>
      <c r="H49" s="98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57"/>
      <c r="AK49" s="71"/>
      <c r="AL49" s="83"/>
      <c r="AM49" s="71"/>
      <c r="AN49" s="71"/>
      <c r="AO49" s="71"/>
      <c r="AP49" s="71"/>
      <c r="AQ49" s="71"/>
      <c r="AR49" s="71"/>
      <c r="AS49" s="71"/>
      <c r="AT49" s="71"/>
      <c r="AU49" s="71"/>
      <c r="AV49" s="86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</row>
    <row r="50" spans="3:69" ht="12.75" customHeight="1">
      <c r="C50" s="55"/>
      <c r="D50" s="98"/>
      <c r="E50" s="98"/>
      <c r="F50" s="120" t="s">
        <v>33</v>
      </c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41"/>
      <c r="R50" s="142"/>
      <c r="S50" s="142"/>
      <c r="T50" s="142"/>
      <c r="U50" s="142"/>
      <c r="V50" s="142"/>
      <c r="W50" s="142"/>
      <c r="X50" s="143"/>
      <c r="Y50" s="102"/>
      <c r="Z50" s="102"/>
      <c r="AA50" s="120" t="s">
        <v>34</v>
      </c>
      <c r="AB50" s="120"/>
      <c r="AC50" s="120"/>
      <c r="AD50" s="120"/>
      <c r="AE50" s="120"/>
      <c r="AF50" s="120"/>
      <c r="AG50" s="156"/>
      <c r="AH50" s="152"/>
      <c r="AI50" s="153"/>
      <c r="AJ50" s="57"/>
      <c r="AK50" s="71"/>
      <c r="AL50" s="83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</row>
    <row r="51" spans="3:69" ht="3.2" customHeight="1">
      <c r="C51" s="55"/>
      <c r="D51" s="98"/>
      <c r="E51" s="98"/>
      <c r="F51" s="99"/>
      <c r="G51" s="98"/>
      <c r="H51" s="98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57"/>
      <c r="AK51" s="71"/>
      <c r="AL51" s="83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</row>
    <row r="52" spans="3:69" ht="12.75" customHeight="1">
      <c r="C52" s="55"/>
      <c r="D52" s="98"/>
      <c r="E52" s="98"/>
      <c r="F52" s="120" t="s">
        <v>40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59"/>
      <c r="R52" s="180"/>
      <c r="S52" s="180"/>
      <c r="T52" s="181"/>
      <c r="U52" s="100"/>
      <c r="V52" s="100"/>
      <c r="W52" s="100"/>
      <c r="X52" s="120" t="s">
        <v>35</v>
      </c>
      <c r="Y52" s="120"/>
      <c r="Z52" s="120"/>
      <c r="AA52" s="120"/>
      <c r="AB52" s="120"/>
      <c r="AC52" s="120"/>
      <c r="AD52" s="120"/>
      <c r="AE52" s="120"/>
      <c r="AF52" s="120"/>
      <c r="AG52" s="156"/>
      <c r="AH52" s="152"/>
      <c r="AI52" s="153"/>
      <c r="AJ52" s="57"/>
      <c r="AK52" s="71"/>
      <c r="AL52" s="83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</row>
    <row r="53" spans="3:69" ht="3.2" customHeight="1">
      <c r="C53" s="55"/>
      <c r="D53" s="98"/>
      <c r="E53" s="98"/>
      <c r="F53" s="99"/>
      <c r="G53" s="98"/>
      <c r="H53" s="98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57"/>
      <c r="AK53" s="71"/>
      <c r="AL53" s="83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</row>
    <row r="54" spans="3:69" ht="12.75" customHeight="1">
      <c r="C54" s="55"/>
      <c r="D54" s="183" t="s">
        <v>39</v>
      </c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4"/>
      <c r="Q54" s="159"/>
      <c r="R54" s="182"/>
      <c r="S54" s="182"/>
      <c r="T54" s="153"/>
      <c r="U54" s="100"/>
      <c r="V54" s="100"/>
      <c r="W54" s="100"/>
      <c r="X54" s="120" t="s">
        <v>36</v>
      </c>
      <c r="Y54" s="120"/>
      <c r="Z54" s="120"/>
      <c r="AA54" s="120"/>
      <c r="AB54" s="120"/>
      <c r="AC54" s="120"/>
      <c r="AD54" s="120"/>
      <c r="AE54" s="120"/>
      <c r="AF54" s="120"/>
      <c r="AG54" s="156"/>
      <c r="AH54" s="152"/>
      <c r="AI54" s="153"/>
      <c r="AJ54" s="57"/>
      <c r="AK54" s="71"/>
      <c r="AL54" s="83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</row>
    <row r="55" spans="3:69" ht="12.75" customHeight="1">
      <c r="C55" s="55"/>
      <c r="D55" s="98"/>
      <c r="E55" s="98"/>
      <c r="F55" s="99"/>
      <c r="G55" s="98"/>
      <c r="H55" s="98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57"/>
      <c r="AK55" s="71"/>
      <c r="AL55" s="83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</row>
    <row r="56" spans="3:69" ht="12.75" customHeight="1">
      <c r="C56" s="55"/>
      <c r="D56" s="98" t="s">
        <v>84</v>
      </c>
      <c r="E56" s="99" t="s">
        <v>85</v>
      </c>
      <c r="F56" s="99"/>
      <c r="G56" s="98"/>
      <c r="H56" s="98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57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</row>
    <row r="57" spans="3:69" ht="3.2" customHeight="1">
      <c r="C57" s="55"/>
      <c r="D57" s="98"/>
      <c r="E57" s="98"/>
      <c r="F57" s="99"/>
      <c r="G57" s="98"/>
      <c r="H57" s="98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57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</row>
    <row r="58" spans="3:69" ht="12.75" customHeight="1">
      <c r="C58" s="55"/>
      <c r="D58" s="98"/>
      <c r="E58" s="98"/>
      <c r="F58" s="99"/>
      <c r="G58" s="98"/>
      <c r="H58" s="98"/>
      <c r="I58" s="100"/>
      <c r="J58" s="100"/>
      <c r="K58" s="100"/>
      <c r="L58" s="111"/>
      <c r="M58" s="96" t="s">
        <v>6</v>
      </c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14"/>
      <c r="AF58" s="115"/>
      <c r="AG58" s="100"/>
      <c r="AI58" s="105"/>
      <c r="AJ58" s="57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</row>
    <row r="59" spans="3:69" ht="3.2" customHeight="1">
      <c r="C59" s="55"/>
      <c r="D59" s="98"/>
      <c r="E59" s="98"/>
      <c r="F59" s="99"/>
      <c r="G59" s="98"/>
      <c r="H59" s="98"/>
      <c r="I59" s="100"/>
      <c r="J59" s="100"/>
      <c r="K59" s="100"/>
      <c r="L59" s="96"/>
      <c r="M59" s="96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14"/>
      <c r="AF59" s="115"/>
      <c r="AG59" s="100"/>
      <c r="AI59" s="105"/>
      <c r="AJ59" s="57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</row>
    <row r="60" spans="3:69" ht="12.75" customHeight="1">
      <c r="C60" s="55"/>
      <c r="D60" s="98"/>
      <c r="E60" s="98"/>
      <c r="F60" s="99"/>
      <c r="G60" s="98"/>
      <c r="H60" s="98"/>
      <c r="I60" s="100"/>
      <c r="J60" s="100"/>
      <c r="K60" s="100"/>
      <c r="L60" s="111"/>
      <c r="M60" s="96" t="s">
        <v>88</v>
      </c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14"/>
      <c r="AF60" s="115"/>
      <c r="AG60" s="100"/>
      <c r="AI60" s="105"/>
      <c r="AJ60" s="57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</row>
    <row r="61" spans="3:69" ht="3.2" customHeight="1">
      <c r="C61" s="55"/>
      <c r="D61" s="98"/>
      <c r="E61" s="98"/>
      <c r="F61" s="99"/>
      <c r="G61" s="98"/>
      <c r="H61" s="98"/>
      <c r="I61" s="100"/>
      <c r="J61" s="100"/>
      <c r="K61" s="100"/>
      <c r="L61" s="96"/>
      <c r="M61" s="96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14"/>
      <c r="AF61" s="115"/>
      <c r="AG61" s="100"/>
      <c r="AI61" s="105"/>
      <c r="AJ61" s="57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</row>
    <row r="62" spans="3:69" ht="12.75" customHeight="1">
      <c r="C62" s="55"/>
      <c r="D62" s="98"/>
      <c r="E62" s="98"/>
      <c r="F62" s="99"/>
      <c r="G62" s="98"/>
      <c r="H62" s="98"/>
      <c r="I62" s="100"/>
      <c r="J62" s="100"/>
      <c r="K62" s="100"/>
      <c r="L62" s="111"/>
      <c r="M62" s="96" t="s">
        <v>89</v>
      </c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14"/>
      <c r="AF62" s="115"/>
      <c r="AG62" s="100"/>
      <c r="AI62" s="105"/>
      <c r="AJ62" s="57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</row>
    <row r="63" spans="3:69" ht="3.2" customHeight="1">
      <c r="C63" s="55"/>
      <c r="D63" s="98"/>
      <c r="E63" s="98"/>
      <c r="F63" s="99"/>
      <c r="G63" s="98"/>
      <c r="H63" s="98"/>
      <c r="I63" s="100"/>
      <c r="J63" s="100"/>
      <c r="K63" s="100"/>
      <c r="L63" s="96"/>
      <c r="M63" s="96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14"/>
      <c r="AF63" s="115"/>
      <c r="AG63" s="100"/>
      <c r="AI63" s="105"/>
      <c r="AJ63" s="57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</row>
    <row r="64" spans="3:69" ht="12.75" customHeight="1">
      <c r="C64" s="55"/>
      <c r="D64" s="98"/>
      <c r="E64" s="98"/>
      <c r="F64" s="99"/>
      <c r="G64" s="98"/>
      <c r="H64" s="98"/>
      <c r="I64" s="100"/>
      <c r="J64" s="100"/>
      <c r="K64" s="100"/>
      <c r="L64" s="111"/>
      <c r="M64" s="96" t="s">
        <v>42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14"/>
      <c r="AF64" s="115"/>
      <c r="AG64" s="100"/>
      <c r="AI64" s="105"/>
      <c r="AJ64" s="57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</row>
    <row r="65" spans="3:69" ht="3.2" customHeight="1">
      <c r="C65" s="55"/>
      <c r="D65" s="98"/>
      <c r="E65" s="98"/>
      <c r="F65" s="99"/>
      <c r="G65" s="98"/>
      <c r="H65" s="98"/>
      <c r="I65" s="100"/>
      <c r="J65" s="100"/>
      <c r="K65" s="100"/>
      <c r="L65" s="96"/>
      <c r="M65" s="96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14"/>
      <c r="AF65" s="115"/>
      <c r="AG65" s="100"/>
      <c r="AI65" s="105"/>
      <c r="AJ65" s="57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</row>
    <row r="66" spans="3:69" ht="12.75" customHeight="1">
      <c r="C66" s="55"/>
      <c r="D66" s="100"/>
      <c r="E66" s="100"/>
      <c r="F66" s="100"/>
      <c r="G66" s="100"/>
      <c r="H66" s="100"/>
      <c r="I66" s="100"/>
      <c r="J66" s="100"/>
      <c r="K66" s="100"/>
      <c r="L66" s="111"/>
      <c r="M66" s="96" t="s">
        <v>7</v>
      </c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14"/>
      <c r="AF66" s="115"/>
      <c r="AG66" s="100"/>
      <c r="AI66" s="105"/>
      <c r="AJ66" s="57"/>
      <c r="AK66" s="71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71"/>
      <c r="BD66" s="45"/>
      <c r="BE66" s="45"/>
      <c r="BN66" s="71"/>
      <c r="BO66" s="71"/>
      <c r="BP66" s="71"/>
      <c r="BQ66" s="71"/>
    </row>
    <row r="67" spans="3:69" ht="3.2" customHeight="1">
      <c r="C67" s="55"/>
      <c r="D67" s="98"/>
      <c r="E67" s="98"/>
      <c r="F67" s="99"/>
      <c r="G67" s="98"/>
      <c r="H67" s="98"/>
      <c r="I67" s="100"/>
      <c r="J67" s="100"/>
      <c r="K67" s="100"/>
      <c r="L67" s="96"/>
      <c r="M67" s="96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14"/>
      <c r="AF67" s="115"/>
      <c r="AG67" s="100"/>
      <c r="AI67" s="105"/>
      <c r="AJ67" s="57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</row>
    <row r="68" spans="3:69" ht="12.75" customHeight="1">
      <c r="C68" s="55"/>
      <c r="D68" s="100"/>
      <c r="E68" s="100"/>
      <c r="F68" s="100"/>
      <c r="G68" s="100"/>
      <c r="H68" s="100"/>
      <c r="I68" s="100"/>
      <c r="J68" s="100"/>
      <c r="K68" s="100"/>
      <c r="L68" s="111"/>
      <c r="M68" s="96" t="s">
        <v>99</v>
      </c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14"/>
      <c r="AF68" s="115"/>
      <c r="AG68" s="100"/>
      <c r="AI68" s="105"/>
      <c r="AJ68" s="57"/>
      <c r="AK68" s="71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71"/>
      <c r="BD68" s="45"/>
      <c r="BE68" s="45"/>
      <c r="BN68" s="71"/>
      <c r="BO68" s="71"/>
      <c r="BP68" s="71"/>
      <c r="BQ68" s="71"/>
    </row>
    <row r="69" spans="3:69" ht="3.2" customHeight="1">
      <c r="C69" s="55"/>
      <c r="D69" s="98"/>
      <c r="E69" s="98"/>
      <c r="F69" s="99"/>
      <c r="G69" s="98"/>
      <c r="H69" s="98"/>
      <c r="I69" s="100"/>
      <c r="J69" s="100"/>
      <c r="K69" s="100"/>
      <c r="L69" s="96"/>
      <c r="M69" s="96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14"/>
      <c r="AF69" s="115"/>
      <c r="AG69" s="100"/>
      <c r="AI69" s="105"/>
      <c r="AJ69" s="57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</row>
    <row r="70" spans="3:69" ht="12.75" customHeight="1">
      <c r="C70" s="55"/>
      <c r="D70" s="100"/>
      <c r="E70" s="100"/>
      <c r="F70" s="100"/>
      <c r="G70" s="100"/>
      <c r="H70" s="100"/>
      <c r="I70" s="100"/>
      <c r="J70" s="100"/>
      <c r="K70" s="100"/>
      <c r="L70" s="111"/>
      <c r="M70" s="96" t="s">
        <v>96</v>
      </c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14"/>
      <c r="AF70" s="115"/>
      <c r="AG70" s="100"/>
      <c r="AI70" s="105"/>
      <c r="AJ70" s="57"/>
      <c r="AK70" s="71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71"/>
      <c r="BD70" s="45"/>
      <c r="BE70" s="45"/>
      <c r="BN70" s="71"/>
      <c r="BO70" s="71"/>
      <c r="BP70" s="71"/>
      <c r="BQ70" s="71"/>
    </row>
    <row r="71" spans="3:69" ht="12.75" customHeight="1">
      <c r="C71" s="55"/>
      <c r="D71" s="100"/>
      <c r="E71" s="100"/>
      <c r="F71" s="100"/>
      <c r="G71" s="100"/>
      <c r="H71" s="100"/>
      <c r="I71" s="100"/>
      <c r="J71" s="100"/>
      <c r="K71" s="100"/>
      <c r="L71" s="104"/>
      <c r="M71" s="96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57"/>
      <c r="AK71" s="71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71"/>
      <c r="BD71" s="45"/>
      <c r="BE71" s="45"/>
      <c r="BN71" s="71"/>
      <c r="BO71" s="71"/>
      <c r="BP71" s="71"/>
      <c r="BQ71" s="71"/>
    </row>
    <row r="72" spans="3:69" ht="12.75" customHeight="1">
      <c r="C72" s="55"/>
      <c r="D72" s="98" t="s">
        <v>86</v>
      </c>
      <c r="E72" s="99" t="s">
        <v>80</v>
      </c>
      <c r="F72" s="99"/>
      <c r="G72" s="98"/>
      <c r="H72" s="100"/>
      <c r="I72" s="100"/>
      <c r="J72" s="100"/>
      <c r="K72" s="100"/>
      <c r="L72" s="104"/>
      <c r="M72" s="96"/>
      <c r="N72" s="100"/>
      <c r="O72" s="100"/>
      <c r="P72" s="100"/>
      <c r="Q72" s="100"/>
      <c r="R72" s="100"/>
      <c r="S72" s="100"/>
      <c r="T72" s="105" t="str">
        <f>IF(L58="x","PP",IF(L60="x","2/4",IF(L64="x","Ex",IF(L66="x","Ins",""))))</f>
        <v/>
      </c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57"/>
      <c r="AK72" s="81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45"/>
      <c r="AY72" s="45"/>
      <c r="AZ72" s="45"/>
      <c r="BA72" s="45"/>
      <c r="BB72" s="45"/>
      <c r="BC72" s="71"/>
      <c r="BD72" s="45"/>
      <c r="BE72" s="45"/>
      <c r="BN72" s="71"/>
      <c r="BO72" s="71"/>
      <c r="BP72" s="71"/>
      <c r="BQ72" s="71"/>
    </row>
    <row r="73" spans="3:69" ht="12.75" customHeight="1">
      <c r="C73" s="55"/>
      <c r="D73" s="100"/>
      <c r="E73" s="100"/>
      <c r="F73" s="100"/>
      <c r="G73" s="100"/>
      <c r="H73" s="100"/>
      <c r="I73" s="100"/>
      <c r="J73" s="100"/>
      <c r="K73" s="100"/>
      <c r="L73" s="104"/>
      <c r="M73" s="96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57"/>
      <c r="AK73" s="81"/>
      <c r="AL73" s="82"/>
      <c r="AM73" s="82">
        <f ca="1">YEAR($F$77)</f>
        <v>2023</v>
      </c>
      <c r="AN73" s="82"/>
      <c r="AO73" s="82">
        <f ca="1">$AM$73-1</f>
        <v>2022</v>
      </c>
      <c r="AP73" s="82" t="s">
        <v>77</v>
      </c>
      <c r="AQ73" s="82">
        <f t="shared" ref="AQ73:AQ78" ca="1" si="0">AO73+1</f>
        <v>2023</v>
      </c>
      <c r="AR73" s="82"/>
      <c r="AS73" s="82"/>
      <c r="AT73" s="44" t="s">
        <v>45</v>
      </c>
      <c r="AU73" s="82"/>
      <c r="AV73" s="82"/>
      <c r="AW73" s="82"/>
      <c r="AX73" s="45"/>
      <c r="AY73" s="45"/>
      <c r="AZ73" s="45"/>
      <c r="BA73" s="45"/>
      <c r="BB73" s="46">
        <v>100</v>
      </c>
      <c r="BC73" s="84"/>
      <c r="BD73" s="44" t="s">
        <v>59</v>
      </c>
      <c r="BE73" s="45"/>
      <c r="BN73" s="71"/>
      <c r="BO73" s="71"/>
      <c r="BP73" s="71"/>
      <c r="BQ73" s="71"/>
    </row>
    <row r="74" spans="3:69" ht="12.75" customHeight="1">
      <c r="C74" s="55"/>
      <c r="D74" s="100"/>
      <c r="E74" s="100"/>
      <c r="F74" s="125" t="s">
        <v>98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7"/>
      <c r="X74" s="100"/>
      <c r="Y74" s="164" t="s">
        <v>43</v>
      </c>
      <c r="Z74" s="165"/>
      <c r="AA74" s="165"/>
      <c r="AB74" s="165"/>
      <c r="AC74" s="165"/>
      <c r="AD74" s="165"/>
      <c r="AE74" s="165"/>
      <c r="AF74" s="165"/>
      <c r="AG74" s="165"/>
      <c r="AH74" s="165"/>
      <c r="AI74" s="166"/>
      <c r="AJ74" s="57"/>
      <c r="AK74" s="81"/>
      <c r="AL74" s="82"/>
      <c r="AM74" s="82"/>
      <c r="AN74" s="82"/>
      <c r="AO74" s="82">
        <f ca="1">AM73</f>
        <v>2023</v>
      </c>
      <c r="AP74" s="82" t="s">
        <v>77</v>
      </c>
      <c r="AQ74" s="82">
        <f t="shared" ca="1" si="0"/>
        <v>2024</v>
      </c>
      <c r="AR74" s="82"/>
      <c r="AS74" s="82"/>
      <c r="AT74" s="44" t="s">
        <v>46</v>
      </c>
      <c r="AU74" s="82"/>
      <c r="AV74" s="82"/>
      <c r="AW74" s="82"/>
      <c r="AX74" s="45"/>
      <c r="AY74" s="45"/>
      <c r="AZ74" s="45"/>
      <c r="BA74" s="45"/>
      <c r="BB74" s="46">
        <v>110</v>
      </c>
      <c r="BC74" s="84"/>
      <c r="BD74" s="44" t="s">
        <v>60</v>
      </c>
      <c r="BE74" s="45"/>
      <c r="BN74" s="71"/>
      <c r="BO74" s="71"/>
      <c r="BP74" s="71"/>
      <c r="BQ74" s="71"/>
    </row>
    <row r="75" spans="3:69">
      <c r="C75" s="55"/>
      <c r="D75" s="100"/>
      <c r="E75" s="100"/>
      <c r="F75" s="128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30"/>
      <c r="X75" s="100"/>
      <c r="Y75" s="167"/>
      <c r="Z75" s="168"/>
      <c r="AA75" s="168"/>
      <c r="AB75" s="168"/>
      <c r="AC75" s="168"/>
      <c r="AD75" s="168"/>
      <c r="AE75" s="168"/>
      <c r="AF75" s="168"/>
      <c r="AG75" s="168"/>
      <c r="AH75" s="168"/>
      <c r="AI75" s="169"/>
      <c r="AJ75" s="57"/>
      <c r="AK75" s="81"/>
      <c r="AL75" s="82"/>
      <c r="AM75" s="82">
        <v>1</v>
      </c>
      <c r="AN75" s="82"/>
      <c r="AO75" s="82">
        <f ca="1">AM73+1</f>
        <v>2024</v>
      </c>
      <c r="AP75" s="82" t="s">
        <v>77</v>
      </c>
      <c r="AQ75" s="82">
        <f t="shared" ca="1" si="0"/>
        <v>2025</v>
      </c>
      <c r="AR75" s="82"/>
      <c r="AS75" s="82"/>
      <c r="AT75" s="44" t="s">
        <v>47</v>
      </c>
      <c r="AU75" s="82"/>
      <c r="AV75" s="82"/>
      <c r="AW75" s="82"/>
      <c r="AX75" s="45"/>
      <c r="AY75" s="45"/>
      <c r="AZ75" s="45"/>
      <c r="BA75" s="45"/>
      <c r="BB75" s="45">
        <v>120</v>
      </c>
      <c r="BC75" s="84"/>
      <c r="BD75" s="44" t="s">
        <v>61</v>
      </c>
      <c r="BE75" s="45"/>
      <c r="BN75" s="71"/>
      <c r="BO75" s="71"/>
      <c r="BP75" s="71"/>
      <c r="BQ75" s="71"/>
    </row>
    <row r="76" spans="3:69">
      <c r="C76" s="55"/>
      <c r="D76" s="100"/>
      <c r="E76" s="100"/>
      <c r="F76" s="128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30"/>
      <c r="X76" s="100"/>
      <c r="Y76" s="173" t="s">
        <v>44</v>
      </c>
      <c r="Z76" s="174"/>
      <c r="AA76" s="174"/>
      <c r="AB76" s="174"/>
      <c r="AC76" s="174"/>
      <c r="AD76" s="174"/>
      <c r="AE76" s="174"/>
      <c r="AF76" s="174"/>
      <c r="AG76" s="174"/>
      <c r="AH76" s="174"/>
      <c r="AI76" s="175"/>
      <c r="AJ76" s="57"/>
      <c r="AK76" s="81"/>
      <c r="AL76" s="82"/>
      <c r="AM76" s="82">
        <v>2</v>
      </c>
      <c r="AN76" s="82"/>
      <c r="AO76" s="82">
        <f ca="1">AM73+2</f>
        <v>2025</v>
      </c>
      <c r="AP76" s="82" t="s">
        <v>77</v>
      </c>
      <c r="AQ76" s="82">
        <f t="shared" ca="1" si="0"/>
        <v>2026</v>
      </c>
      <c r="AR76" s="82"/>
      <c r="AS76" s="82"/>
      <c r="AT76" s="44" t="s">
        <v>48</v>
      </c>
      <c r="AU76" s="82"/>
      <c r="AV76" s="82"/>
      <c r="AW76" s="82"/>
      <c r="AX76" s="45"/>
      <c r="AY76" s="82"/>
      <c r="AZ76" s="45"/>
      <c r="BA76" s="45"/>
      <c r="BB76" s="46">
        <v>200</v>
      </c>
      <c r="BC76" s="84"/>
      <c r="BD76" s="44" t="s">
        <v>62</v>
      </c>
      <c r="BE76" s="45"/>
      <c r="BN76" s="71"/>
      <c r="BO76" s="71"/>
      <c r="BP76" s="71"/>
      <c r="BQ76" s="71"/>
    </row>
    <row r="77" spans="3:69">
      <c r="C77" s="55"/>
      <c r="D77" s="100"/>
      <c r="E77" s="100"/>
      <c r="F77" s="170">
        <f ca="1">TODAY()</f>
        <v>45274</v>
      </c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2"/>
      <c r="X77" s="108"/>
      <c r="Y77" s="173"/>
      <c r="Z77" s="174"/>
      <c r="AA77" s="174"/>
      <c r="AB77" s="174"/>
      <c r="AC77" s="174"/>
      <c r="AD77" s="174"/>
      <c r="AE77" s="174"/>
      <c r="AF77" s="174"/>
      <c r="AG77" s="174"/>
      <c r="AH77" s="174"/>
      <c r="AI77" s="175"/>
      <c r="AJ77" s="57"/>
      <c r="AK77" s="81"/>
      <c r="AL77" s="82"/>
      <c r="AM77" s="82">
        <v>3</v>
      </c>
      <c r="AN77" s="82"/>
      <c r="AO77" s="82">
        <f ca="1">AM73+3</f>
        <v>2026</v>
      </c>
      <c r="AP77" s="82" t="s">
        <v>77</v>
      </c>
      <c r="AQ77" s="82">
        <f t="shared" ca="1" si="0"/>
        <v>2027</v>
      </c>
      <c r="AR77" s="82"/>
      <c r="AS77" s="82"/>
      <c r="AT77" s="44" t="s">
        <v>49</v>
      </c>
      <c r="AU77" s="82"/>
      <c r="AV77" s="82"/>
      <c r="AW77" s="82"/>
      <c r="AX77" s="45"/>
      <c r="AY77" s="45"/>
      <c r="AZ77" s="45"/>
      <c r="BA77" s="45"/>
      <c r="BB77" s="46">
        <v>210</v>
      </c>
      <c r="BC77" s="84"/>
      <c r="BD77" s="44" t="s">
        <v>63</v>
      </c>
      <c r="BE77" s="45"/>
      <c r="BN77" s="71"/>
      <c r="BO77" s="71"/>
      <c r="BP77" s="71"/>
      <c r="BQ77" s="71"/>
    </row>
    <row r="78" spans="3:69">
      <c r="C78" s="55"/>
      <c r="D78" s="100"/>
      <c r="E78" s="100"/>
      <c r="F78" s="106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7"/>
      <c r="X78" s="100"/>
      <c r="Y78" s="173"/>
      <c r="Z78" s="174"/>
      <c r="AA78" s="174"/>
      <c r="AB78" s="174"/>
      <c r="AC78" s="174"/>
      <c r="AD78" s="174"/>
      <c r="AE78" s="174"/>
      <c r="AF78" s="174"/>
      <c r="AG78" s="174"/>
      <c r="AH78" s="174"/>
      <c r="AI78" s="175"/>
      <c r="AJ78" s="57"/>
      <c r="AK78" s="81"/>
      <c r="AL78" s="82"/>
      <c r="AM78" s="82">
        <v>4</v>
      </c>
      <c r="AN78" s="82"/>
      <c r="AO78" s="82">
        <f ca="1">AM73+4</f>
        <v>2027</v>
      </c>
      <c r="AP78" s="82" t="s">
        <v>77</v>
      </c>
      <c r="AQ78" s="82">
        <f t="shared" ca="1" si="0"/>
        <v>2028</v>
      </c>
      <c r="AR78" s="82"/>
      <c r="AS78" s="82"/>
      <c r="AT78" s="44" t="s">
        <v>50</v>
      </c>
      <c r="AU78" s="82"/>
      <c r="AV78" s="82"/>
      <c r="AW78" s="82"/>
      <c r="AX78" s="45"/>
      <c r="AY78" s="45"/>
      <c r="AZ78" s="45"/>
      <c r="BA78" s="45"/>
      <c r="BB78" s="46">
        <v>220</v>
      </c>
      <c r="BC78" s="84"/>
      <c r="BD78" s="44" t="s">
        <v>64</v>
      </c>
      <c r="BE78" s="45"/>
      <c r="BN78" s="71"/>
      <c r="BO78" s="71"/>
      <c r="BP78" s="71"/>
      <c r="BQ78" s="71"/>
    </row>
    <row r="79" spans="3:69" ht="8.4499999999999993" customHeight="1">
      <c r="C79" s="55"/>
      <c r="D79" s="100"/>
      <c r="E79" s="100"/>
      <c r="F79" s="106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7"/>
      <c r="X79" s="100"/>
      <c r="Y79" s="173"/>
      <c r="Z79" s="174"/>
      <c r="AA79" s="174"/>
      <c r="AB79" s="174"/>
      <c r="AC79" s="174"/>
      <c r="AD79" s="174"/>
      <c r="AE79" s="174"/>
      <c r="AF79" s="174"/>
      <c r="AG79" s="174"/>
      <c r="AH79" s="174"/>
      <c r="AI79" s="175"/>
      <c r="AJ79" s="57"/>
      <c r="AK79" s="81"/>
      <c r="AL79" s="82"/>
      <c r="AM79" s="82" t="str">
        <f ca="1">AO73&amp;AP73&amp;AQ73</f>
        <v>2022/2023</v>
      </c>
      <c r="AN79" s="82"/>
      <c r="AO79" s="82"/>
      <c r="AP79" s="82"/>
      <c r="AQ79" s="82"/>
      <c r="AR79" s="82"/>
      <c r="AS79" s="82"/>
      <c r="AT79" s="44" t="s">
        <v>51</v>
      </c>
      <c r="AU79" s="82"/>
      <c r="AV79" s="82"/>
      <c r="AW79" s="82"/>
      <c r="AX79" s="45"/>
      <c r="AY79" s="45"/>
      <c r="AZ79" s="45"/>
      <c r="BA79" s="45"/>
      <c r="BB79" s="46">
        <v>230</v>
      </c>
      <c r="BC79" s="84"/>
      <c r="BD79" s="44" t="s">
        <v>65</v>
      </c>
      <c r="BE79" s="45"/>
      <c r="BN79" s="71"/>
      <c r="BO79" s="71"/>
      <c r="BP79" s="71"/>
      <c r="BQ79" s="71"/>
    </row>
    <row r="80" spans="3:69">
      <c r="C80" s="55"/>
      <c r="D80" s="100"/>
      <c r="E80" s="100"/>
      <c r="F80" s="106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7"/>
      <c r="X80" s="100"/>
      <c r="Y80" s="173"/>
      <c r="Z80" s="174"/>
      <c r="AA80" s="174"/>
      <c r="AB80" s="174"/>
      <c r="AC80" s="174"/>
      <c r="AD80" s="174"/>
      <c r="AE80" s="174"/>
      <c r="AF80" s="174"/>
      <c r="AG80" s="174"/>
      <c r="AH80" s="174"/>
      <c r="AI80" s="175"/>
      <c r="AJ80" s="57"/>
      <c r="AK80" s="81"/>
      <c r="AL80" s="82"/>
      <c r="AM80" s="82" t="str">
        <f t="shared" ref="AM80:AM84" ca="1" si="1">AO74&amp;AP74&amp;AQ74</f>
        <v>2023/2024</v>
      </c>
      <c r="AN80" s="82"/>
      <c r="AO80" s="82"/>
      <c r="AP80" s="82"/>
      <c r="AQ80" s="82"/>
      <c r="AR80" s="82"/>
      <c r="AS80" s="82"/>
      <c r="AT80" s="44" t="s">
        <v>52</v>
      </c>
      <c r="AU80" s="82"/>
      <c r="AV80" s="82"/>
      <c r="AW80" s="82"/>
      <c r="AX80" s="45"/>
      <c r="AY80" s="45"/>
      <c r="AZ80" s="45"/>
      <c r="BA80" s="45"/>
      <c r="BB80" s="46">
        <v>240</v>
      </c>
      <c r="BC80" s="84"/>
      <c r="BD80" s="44" t="s">
        <v>38</v>
      </c>
      <c r="BE80" s="45"/>
      <c r="BN80" s="71"/>
      <c r="BO80" s="71"/>
      <c r="BP80" s="71"/>
      <c r="BQ80" s="71"/>
    </row>
    <row r="81" spans="3:69">
      <c r="C81" s="55"/>
      <c r="D81" s="100"/>
      <c r="E81" s="100"/>
      <c r="F81" s="109"/>
      <c r="G81" s="179" t="s">
        <v>9</v>
      </c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10"/>
      <c r="X81" s="100"/>
      <c r="Y81" s="176"/>
      <c r="Z81" s="177"/>
      <c r="AA81" s="177"/>
      <c r="AB81" s="177"/>
      <c r="AC81" s="177"/>
      <c r="AD81" s="177"/>
      <c r="AE81" s="177"/>
      <c r="AF81" s="177"/>
      <c r="AG81" s="177"/>
      <c r="AH81" s="177"/>
      <c r="AI81" s="178"/>
      <c r="AJ81" s="57"/>
      <c r="AK81" s="81"/>
      <c r="AL81" s="82"/>
      <c r="AM81" s="82" t="str">
        <f t="shared" ca="1" si="1"/>
        <v>2024/2025</v>
      </c>
      <c r="AN81" s="82"/>
      <c r="AO81" s="82"/>
      <c r="AP81" s="82"/>
      <c r="AQ81" s="82"/>
      <c r="AR81" s="82"/>
      <c r="AS81" s="82"/>
      <c r="AT81" s="44" t="s">
        <v>53</v>
      </c>
      <c r="AU81" s="82"/>
      <c r="AV81" s="82"/>
      <c r="AW81" s="82"/>
      <c r="AX81" s="45"/>
      <c r="AY81" s="45"/>
      <c r="AZ81" s="45"/>
      <c r="BA81" s="45"/>
      <c r="BB81" s="46">
        <v>250</v>
      </c>
      <c r="BC81" s="84"/>
      <c r="BD81" s="44" t="s">
        <v>75</v>
      </c>
      <c r="BE81" s="45"/>
      <c r="BN81" s="71"/>
      <c r="BO81" s="71"/>
      <c r="BP81" s="71"/>
      <c r="BQ81" s="71"/>
    </row>
    <row r="82" spans="3:69">
      <c r="C82" s="55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7"/>
      <c r="AK82" s="81"/>
      <c r="AL82" s="82"/>
      <c r="AM82" s="82" t="str">
        <f t="shared" ca="1" si="1"/>
        <v>2025/2026</v>
      </c>
      <c r="AN82" s="82"/>
      <c r="AO82" s="82"/>
      <c r="AP82" s="82"/>
      <c r="AQ82" s="82"/>
      <c r="AR82" s="82"/>
      <c r="AS82" s="82"/>
      <c r="AT82" s="44" t="s">
        <v>54</v>
      </c>
      <c r="AU82" s="82"/>
      <c r="AV82" s="82"/>
      <c r="AW82" s="82"/>
      <c r="AX82" s="45"/>
      <c r="AY82" s="45"/>
      <c r="AZ82" s="45"/>
      <c r="BA82" s="45"/>
      <c r="BB82" s="46">
        <v>260</v>
      </c>
      <c r="BC82" s="84"/>
      <c r="BD82" s="44" t="s">
        <v>66</v>
      </c>
      <c r="BE82" s="45"/>
      <c r="BN82" s="71"/>
      <c r="BO82" s="71"/>
      <c r="BP82" s="71"/>
      <c r="BQ82" s="71"/>
    </row>
    <row r="83" spans="3:69">
      <c r="C83" s="55"/>
      <c r="D83" s="163" t="s">
        <v>101</v>
      </c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57"/>
      <c r="AK83" s="81"/>
      <c r="AL83" s="82"/>
      <c r="AM83" s="82" t="str">
        <f t="shared" ca="1" si="1"/>
        <v>2026/2027</v>
      </c>
      <c r="AN83" s="82"/>
      <c r="AO83" s="82"/>
      <c r="AP83" s="82"/>
      <c r="AQ83" s="82"/>
      <c r="AR83" s="82"/>
      <c r="AS83" s="82"/>
      <c r="AT83" s="44" t="s">
        <v>55</v>
      </c>
      <c r="AU83" s="82"/>
      <c r="AV83" s="82"/>
      <c r="AW83" s="82"/>
      <c r="AX83" s="45"/>
      <c r="AY83" s="45"/>
      <c r="AZ83" s="45"/>
      <c r="BA83" s="45"/>
      <c r="BB83" s="46">
        <v>290</v>
      </c>
      <c r="BC83" s="84"/>
      <c r="BD83" s="45"/>
      <c r="BE83" s="45"/>
      <c r="BN83" s="71"/>
      <c r="BO83" s="71"/>
      <c r="BP83" s="71"/>
      <c r="BQ83" s="71"/>
    </row>
    <row r="84" spans="3:69" ht="12.75">
      <c r="C84" s="5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124" t="s">
        <v>78</v>
      </c>
      <c r="AF84" s="124"/>
      <c r="AG84" s="124"/>
      <c r="AH84" s="124"/>
      <c r="AI84" s="124"/>
      <c r="AJ84" s="57"/>
      <c r="AK84" s="81"/>
      <c r="AL84" s="82"/>
      <c r="AM84" s="82" t="str">
        <f t="shared" ca="1" si="1"/>
        <v>2027/2028</v>
      </c>
      <c r="AN84" s="82"/>
      <c r="AO84" s="82"/>
      <c r="AP84" s="82"/>
      <c r="AQ84" s="82"/>
      <c r="AR84" s="82"/>
      <c r="AS84" s="82"/>
      <c r="AT84" s="44" t="s">
        <v>41</v>
      </c>
      <c r="AU84" s="82"/>
      <c r="AV84" s="82"/>
      <c r="AW84" s="82"/>
      <c r="AX84" s="45"/>
      <c r="AY84" s="45"/>
      <c r="AZ84" s="45"/>
      <c r="BA84" s="45"/>
      <c r="BB84" s="46">
        <v>300</v>
      </c>
      <c r="BC84" s="84"/>
      <c r="BD84" s="103" t="s">
        <v>72</v>
      </c>
      <c r="BE84" s="45"/>
      <c r="BN84" s="71"/>
      <c r="BO84" s="71"/>
      <c r="BP84" s="71"/>
      <c r="BQ84" s="71"/>
    </row>
    <row r="85" spans="3:69" ht="12.75" thickBot="1"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7"/>
      <c r="AK85" s="81"/>
      <c r="AL85" s="82"/>
      <c r="AM85" s="82" t="str">
        <f t="shared" ref="AM85" si="2">AO79&amp;AP79&amp;AQ79</f>
        <v/>
      </c>
      <c r="AN85" s="82"/>
      <c r="AO85" s="82"/>
      <c r="AP85" s="82"/>
      <c r="AQ85" s="82"/>
      <c r="AR85" s="82"/>
      <c r="AS85" s="82"/>
      <c r="AT85" s="44" t="s">
        <v>56</v>
      </c>
      <c r="AU85" s="82"/>
      <c r="AV85" s="82"/>
      <c r="AW85" s="82"/>
      <c r="AX85" s="45"/>
      <c r="AY85" s="45"/>
      <c r="AZ85" s="45"/>
      <c r="BA85" s="45"/>
      <c r="BB85" s="46">
        <v>310</v>
      </c>
      <c r="BC85" s="84"/>
      <c r="BD85" s="105"/>
      <c r="BE85" s="45"/>
      <c r="BN85" s="71"/>
      <c r="BO85" s="71"/>
      <c r="BP85" s="71"/>
      <c r="BQ85" s="71"/>
    </row>
    <row r="86" spans="3:69" ht="11.25" customHeight="1"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81"/>
      <c r="AL86" s="112"/>
      <c r="AM86" s="112"/>
      <c r="AN86" s="112"/>
      <c r="AO86" s="112"/>
      <c r="AP86" s="112"/>
      <c r="AQ86" s="112"/>
      <c r="AR86" s="112"/>
      <c r="AS86" s="112"/>
      <c r="AT86" s="47" t="s">
        <v>57</v>
      </c>
      <c r="AU86" s="112"/>
      <c r="AV86" s="112"/>
      <c r="AW86" s="112"/>
      <c r="AX86" s="80"/>
      <c r="AY86" s="80"/>
      <c r="AZ86" s="80"/>
      <c r="BA86" s="80"/>
      <c r="BB86" s="46">
        <v>320</v>
      </c>
      <c r="BC86" s="87"/>
      <c r="BD86" s="103" t="s">
        <v>90</v>
      </c>
      <c r="BE86" s="80"/>
      <c r="BF86" s="80"/>
      <c r="BG86" s="80"/>
      <c r="BH86" s="80"/>
      <c r="BI86" s="80"/>
      <c r="BJ86" s="80"/>
      <c r="BK86" s="80"/>
      <c r="BL86" s="80"/>
      <c r="BM86" s="80"/>
      <c r="BN86" s="92"/>
      <c r="BO86" s="92"/>
      <c r="BP86" s="92"/>
      <c r="BQ86" s="92"/>
    </row>
    <row r="87" spans="3:69"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81"/>
      <c r="AL87" s="112"/>
      <c r="AM87" s="112"/>
      <c r="AN87" s="112"/>
      <c r="AO87" s="112"/>
      <c r="AP87" s="112"/>
      <c r="AQ87" s="112"/>
      <c r="AR87" s="112"/>
      <c r="AS87" s="112"/>
      <c r="AT87" s="47" t="s">
        <v>37</v>
      </c>
      <c r="AU87" s="112"/>
      <c r="AV87" s="112"/>
      <c r="AW87" s="112"/>
      <c r="AX87" s="80"/>
      <c r="AY87" s="80"/>
      <c r="AZ87" s="80"/>
      <c r="BA87" s="80"/>
      <c r="BB87" s="49">
        <v>330</v>
      </c>
      <c r="BC87" s="87"/>
      <c r="BD87" s="105"/>
      <c r="BE87" s="80"/>
      <c r="BF87" s="80"/>
      <c r="BG87" s="80"/>
      <c r="BH87" s="80"/>
      <c r="BI87" s="80"/>
      <c r="BJ87" s="80"/>
      <c r="BK87" s="80"/>
      <c r="BL87" s="80"/>
      <c r="BM87" s="80"/>
      <c r="BN87" s="92"/>
      <c r="BO87" s="92"/>
      <c r="BP87" s="92"/>
      <c r="BQ87" s="92"/>
    </row>
    <row r="88" spans="3:69"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81"/>
      <c r="AL88" s="82"/>
      <c r="AM88" s="82"/>
      <c r="AN88" s="82"/>
      <c r="AO88" s="82"/>
      <c r="AP88" s="82"/>
      <c r="AQ88" s="82"/>
      <c r="AR88" s="82"/>
      <c r="AS88" s="82"/>
      <c r="AT88" s="47" t="s">
        <v>58</v>
      </c>
      <c r="AU88" s="82"/>
      <c r="AV88" s="82"/>
      <c r="AW88" s="82"/>
      <c r="AX88" s="45"/>
      <c r="AY88" s="45"/>
      <c r="AZ88" s="45"/>
      <c r="BA88" s="45"/>
      <c r="BB88" s="49">
        <v>340</v>
      </c>
      <c r="BC88" s="87"/>
      <c r="BD88" s="103" t="s">
        <v>91</v>
      </c>
      <c r="BE88" s="45"/>
      <c r="BN88" s="71"/>
      <c r="BO88" s="71"/>
      <c r="BP88" s="71"/>
      <c r="BQ88" s="71"/>
    </row>
    <row r="89" spans="3:69"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81"/>
      <c r="AL89" s="82"/>
      <c r="AM89" s="82"/>
      <c r="AN89" s="82"/>
      <c r="AO89" s="82"/>
      <c r="AP89" s="82"/>
      <c r="AQ89" s="82"/>
      <c r="AR89" s="82"/>
      <c r="AS89" s="82"/>
      <c r="AT89" s="47" t="s">
        <v>95</v>
      </c>
      <c r="AU89" s="82"/>
      <c r="AV89" s="82"/>
      <c r="AW89" s="82"/>
      <c r="AX89" s="45"/>
      <c r="AY89" s="45"/>
      <c r="AZ89" s="45"/>
      <c r="BA89" s="45"/>
      <c r="BB89" s="49">
        <v>350</v>
      </c>
      <c r="BC89" s="87"/>
      <c r="BD89" s="103"/>
      <c r="BE89" s="45"/>
      <c r="BN89" s="71"/>
      <c r="BO89" s="71"/>
      <c r="BP89" s="71"/>
      <c r="BQ89" s="71"/>
    </row>
    <row r="90" spans="3:69" ht="12.75"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94"/>
      <c r="AB90" s="93"/>
      <c r="AC90" s="93"/>
      <c r="AD90" s="93"/>
      <c r="AE90" s="93"/>
      <c r="AF90" s="93"/>
      <c r="AG90" s="93"/>
      <c r="AH90" s="56"/>
      <c r="AI90" s="56"/>
      <c r="AJ90" s="56"/>
      <c r="AK90" s="81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45"/>
      <c r="AY90" s="45"/>
      <c r="AZ90" s="45"/>
      <c r="BA90" s="45"/>
      <c r="BB90" s="49">
        <v>400</v>
      </c>
      <c r="BC90" s="49"/>
      <c r="BD90" s="105"/>
      <c r="BE90" s="45"/>
      <c r="BN90" s="71"/>
      <c r="BO90" s="71"/>
      <c r="BP90" s="71"/>
      <c r="BQ90" s="71"/>
    </row>
    <row r="91" spans="3:69"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71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9">
        <v>410</v>
      </c>
      <c r="BC91" s="49"/>
      <c r="BD91" s="103" t="s">
        <v>73</v>
      </c>
      <c r="BE91" s="45"/>
      <c r="BN91" s="71"/>
      <c r="BO91" s="71"/>
      <c r="BP91" s="71"/>
      <c r="BQ91" s="71"/>
    </row>
    <row r="92" spans="3:69"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71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9">
        <v>420</v>
      </c>
      <c r="BC92" s="49"/>
      <c r="BD92" s="105"/>
      <c r="BE92" s="45"/>
      <c r="BN92" s="71"/>
      <c r="BO92" s="71"/>
      <c r="BP92" s="71"/>
      <c r="BQ92" s="71"/>
    </row>
    <row r="93" spans="3:69"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71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50">
        <v>430</v>
      </c>
      <c r="BC93" s="50"/>
      <c r="BD93" s="103" t="s">
        <v>74</v>
      </c>
      <c r="BE93" s="45"/>
      <c r="BN93" s="71"/>
      <c r="BO93" s="71"/>
      <c r="BP93" s="71"/>
      <c r="BQ93" s="71"/>
    </row>
    <row r="94" spans="3:69"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71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9">
        <v>500</v>
      </c>
      <c r="BC94" s="49"/>
      <c r="BD94" s="48"/>
      <c r="BE94" s="45"/>
      <c r="BN94" s="71"/>
      <c r="BO94" s="71"/>
      <c r="BP94" s="71"/>
      <c r="BQ94" s="71"/>
    </row>
    <row r="95" spans="3:69">
      <c r="C95" s="56"/>
      <c r="AJ95" s="56"/>
      <c r="AK95" s="71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9">
        <v>510</v>
      </c>
      <c r="BC95" s="49"/>
      <c r="BD95" s="51"/>
      <c r="BE95" s="45"/>
      <c r="BN95" s="71"/>
      <c r="BO95" s="71"/>
      <c r="BP95" s="71"/>
      <c r="BQ95" s="71"/>
    </row>
    <row r="96" spans="3:69">
      <c r="AK96" s="71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9">
        <v>520</v>
      </c>
      <c r="BC96" s="49"/>
      <c r="BD96" s="48"/>
      <c r="BE96" s="45"/>
      <c r="BN96" s="71"/>
    </row>
    <row r="97" spans="37:66">
      <c r="AK97" s="71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9">
        <v>530</v>
      </c>
      <c r="BC97" s="46"/>
      <c r="BD97" s="45"/>
      <c r="BE97" s="45"/>
      <c r="BN97" s="71"/>
    </row>
    <row r="98" spans="37:66">
      <c r="AK98" s="71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9">
        <v>540</v>
      </c>
      <c r="BC98" s="46"/>
      <c r="BD98" s="45"/>
      <c r="BE98" s="45"/>
      <c r="BN98" s="71"/>
    </row>
    <row r="99" spans="37:66">
      <c r="AK99" s="71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9">
        <v>550</v>
      </c>
      <c r="BC99" s="46"/>
      <c r="BD99" s="45"/>
      <c r="BE99" s="45"/>
      <c r="BN99" s="71"/>
    </row>
    <row r="100" spans="37:66">
      <c r="AK100" s="71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9">
        <v>560</v>
      </c>
      <c r="BC100" s="46"/>
      <c r="BD100" s="45"/>
      <c r="BE100" s="45"/>
      <c r="BN100" s="71"/>
    </row>
    <row r="101" spans="37:66">
      <c r="AK101" s="71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9">
        <v>600</v>
      </c>
      <c r="BC101" s="46"/>
      <c r="BD101" s="45"/>
      <c r="BE101" s="45"/>
      <c r="BN101" s="71"/>
    </row>
    <row r="102" spans="37:66">
      <c r="AK102" s="71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9">
        <v>610</v>
      </c>
      <c r="BC102" s="46"/>
      <c r="BD102" s="45"/>
      <c r="BE102" s="45"/>
      <c r="BN102" s="71"/>
    </row>
    <row r="103" spans="37:66">
      <c r="AK103" s="71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9">
        <v>620</v>
      </c>
      <c r="BC103" s="46"/>
      <c r="BD103" s="45"/>
      <c r="BE103" s="45"/>
      <c r="BN103" s="71"/>
    </row>
    <row r="104" spans="37:66">
      <c r="AK104" s="71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9">
        <v>910</v>
      </c>
      <c r="BC104" s="46"/>
      <c r="BD104" s="45"/>
      <c r="BE104" s="45"/>
      <c r="BN104" s="71"/>
    </row>
    <row r="105" spans="37:66">
      <c r="AK105" s="71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9">
        <v>920</v>
      </c>
      <c r="BC105" s="46"/>
      <c r="BD105" s="45"/>
      <c r="BE105" s="45"/>
      <c r="BN105" s="71"/>
    </row>
    <row r="106" spans="37:66">
      <c r="AK106" s="71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>
        <v>930</v>
      </c>
      <c r="BC106" s="45"/>
      <c r="BD106" s="45"/>
      <c r="BE106" s="45"/>
      <c r="BN106" s="71"/>
    </row>
    <row r="107" spans="37:66">
      <c r="AK107" s="71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N107" s="71"/>
    </row>
    <row r="108" spans="37:66">
      <c r="AK108" s="71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N108" s="71"/>
    </row>
    <row r="109" spans="37:66">
      <c r="AK109" s="71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N109" s="71"/>
    </row>
    <row r="110" spans="37:66">
      <c r="AK110" s="71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N110" s="71"/>
    </row>
    <row r="111" spans="37:66">
      <c r="AK111" s="71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N111" s="71"/>
    </row>
    <row r="112" spans="37:66">
      <c r="AK112" s="71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N112" s="71"/>
    </row>
    <row r="113" spans="37:66">
      <c r="AK113" s="71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N113" s="71"/>
    </row>
    <row r="114" spans="37:66"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37:66"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</sheetData>
  <mergeCells count="58">
    <mergeCell ref="X54:AG54"/>
    <mergeCell ref="AH54:AI54"/>
    <mergeCell ref="F52:P52"/>
    <mergeCell ref="Q52:T52"/>
    <mergeCell ref="Q54:T54"/>
    <mergeCell ref="D54:P54"/>
    <mergeCell ref="D83:AI83"/>
    <mergeCell ref="Y74:AI75"/>
    <mergeCell ref="F77:W77"/>
    <mergeCell ref="Y76:AI81"/>
    <mergeCell ref="G81:V81"/>
    <mergeCell ref="Q50:X50"/>
    <mergeCell ref="AA50:AG50"/>
    <mergeCell ref="X52:AG52"/>
    <mergeCell ref="AH52:AI52"/>
    <mergeCell ref="AL1:BE2"/>
    <mergeCell ref="AR36:AT36"/>
    <mergeCell ref="BC36:BG36"/>
    <mergeCell ref="X36:AD36"/>
    <mergeCell ref="AE36:AI36"/>
    <mergeCell ref="L38:AI38"/>
    <mergeCell ref="AH50:AI50"/>
    <mergeCell ref="F50:P50"/>
    <mergeCell ref="L44:AI44"/>
    <mergeCell ref="F46:K46"/>
    <mergeCell ref="L46:P46"/>
    <mergeCell ref="R46:U46"/>
    <mergeCell ref="L42:AI42"/>
    <mergeCell ref="BH36:BL36"/>
    <mergeCell ref="BM36:BQ36"/>
    <mergeCell ref="E10:AH10"/>
    <mergeCell ref="E11:AH12"/>
    <mergeCell ref="E13:AH14"/>
    <mergeCell ref="AE15:AI15"/>
    <mergeCell ref="D21:AI24"/>
    <mergeCell ref="Y34:AD34"/>
    <mergeCell ref="L28:AI28"/>
    <mergeCell ref="L30:AI30"/>
    <mergeCell ref="Y32:Z32"/>
    <mergeCell ref="AB32:AC32"/>
    <mergeCell ref="AE32:AI32"/>
    <mergeCell ref="L32:S32"/>
    <mergeCell ref="F44:K44"/>
    <mergeCell ref="V46:AI46"/>
    <mergeCell ref="AE84:AI84"/>
    <mergeCell ref="F74:W76"/>
    <mergeCell ref="AC9:AI9"/>
    <mergeCell ref="L36:P36"/>
    <mergeCell ref="H38:K38"/>
    <mergeCell ref="T32:X32"/>
    <mergeCell ref="F36:K36"/>
    <mergeCell ref="L34:P34"/>
    <mergeCell ref="AE34:AI34"/>
    <mergeCell ref="F28:K28"/>
    <mergeCell ref="F30:K30"/>
    <mergeCell ref="F32:K32"/>
    <mergeCell ref="F34:K34"/>
    <mergeCell ref="F42:K42"/>
  </mergeCells>
  <conditionalFormatting sqref="L28:AI28 L30:AI30 L32:S32 L34:P34 AE34:AI34 L36:P36 Y32:Z32 AB32:AC32 AE32:AI32 L42:AI42 L44:AI44 L46:P46 Q50:X50 Q52:T52 Q54:T54 AH50:AI50 AH52:AI52 AH54:AI54 L58 L60 L64 L66 V46:AI46">
    <cfRule type="cellIs" dxfId="10" priority="13" operator="notEqual">
      <formula>$A$1</formula>
    </cfRule>
  </conditionalFormatting>
  <conditionalFormatting sqref="AE15:AI15">
    <cfRule type="expression" dxfId="9" priority="7">
      <formula>$AE$15=$BG$9</formula>
    </cfRule>
    <cfRule type="expression" dxfId="8" priority="8">
      <formula>$AE$15=$BG$8</formula>
    </cfRule>
    <cfRule type="expression" dxfId="7" priority="9">
      <formula>$AE$15=$BG$7</formula>
    </cfRule>
  </conditionalFormatting>
  <conditionalFormatting sqref="L62">
    <cfRule type="cellIs" dxfId="6" priority="6" operator="notEqual">
      <formula>$A$1</formula>
    </cfRule>
  </conditionalFormatting>
  <conditionalFormatting sqref="AE36:AI36">
    <cfRule type="cellIs" dxfId="5" priority="4" operator="notEqual">
      <formula>$A$1</formula>
    </cfRule>
  </conditionalFormatting>
  <conditionalFormatting sqref="L38:AI38">
    <cfRule type="cellIs" dxfId="4" priority="3" operator="notEqual">
      <formula>$A$1</formula>
    </cfRule>
  </conditionalFormatting>
  <conditionalFormatting sqref="L70">
    <cfRule type="cellIs" dxfId="3" priority="2" operator="notEqual">
      <formula>$A$1</formula>
    </cfRule>
  </conditionalFormatting>
  <conditionalFormatting sqref="L68">
    <cfRule type="cellIs" dxfId="2" priority="1" operator="notEqual">
      <formula>$A$1</formula>
    </cfRule>
  </conditionalFormatting>
  <dataValidations count="8">
    <dataValidation type="textLength" operator="equal" allowBlank="1" showInputMessage="1" showErrorMessage="1" sqref="BC36:BG36 BM36:BQ36 AE34:AI34 L36:P36 L46:P46">
      <formula1>9</formula1>
    </dataValidation>
    <dataValidation type="list" allowBlank="1" showInputMessage="1" showErrorMessage="1" sqref="L44:AI44">
      <formula1>$AT$73:$AT$80</formula1>
    </dataValidation>
    <dataValidation type="list" allowBlank="1" showInputMessage="1" showErrorMessage="1" sqref="Q50:X50">
      <formula1>$AT$81:$AT$85</formula1>
    </dataValidation>
    <dataValidation type="list" allowBlank="1" showInputMessage="1" showErrorMessage="1" sqref="Q54:T54">
      <formula1>$AM$79:$AM$84</formula1>
    </dataValidation>
    <dataValidation type="list" allowBlank="1" showInputMessage="1" showErrorMessage="1" sqref="AH52:AI52">
      <formula1>$AT$86:$AT$89</formula1>
    </dataValidation>
    <dataValidation type="list" allowBlank="1" showInputMessage="1" showErrorMessage="1" sqref="AH54:AI54">
      <formula1>$BD$73:$BD$82</formula1>
    </dataValidation>
    <dataValidation type="list" allowBlank="1" showInputMessage="1" showErrorMessage="1" sqref="AE15:AI15">
      <formula1>$BG$7:$BG$9</formula1>
    </dataValidation>
    <dataValidation type="list" allowBlank="1" showInputMessage="1" showErrorMessage="1" sqref="AH50:AI50">
      <formula1>$BB$73:$BB$106</formula1>
    </dataValidation>
  </dataValidations>
  <pageMargins left="0.98425196850393704" right="0.59055118110236227" top="0.35433070866141736" bottom="0.39370078740157483" header="0.31496062992125984" footer="0.31496062992125984"/>
  <pageSetup paperSize="9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Q65"/>
  <sheetViews>
    <sheetView showGridLines="0" topLeftCell="A31" workbookViewId="0">
      <selection activeCell="D29" sqref="D29:AI30"/>
    </sheetView>
  </sheetViews>
  <sheetFormatPr defaultColWidth="2.85546875" defaultRowHeight="12"/>
  <cols>
    <col min="1" max="8" width="2.85546875" style="1"/>
    <col min="9" max="9" width="2.85546875" style="1" customWidth="1"/>
    <col min="10" max="20" width="2.85546875" style="1"/>
    <col min="21" max="21" width="2.85546875" style="1" customWidth="1"/>
    <col min="22" max="16384" width="2.85546875" style="1"/>
  </cols>
  <sheetData>
    <row r="1" spans="3:69" ht="11.25" customHeight="1"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3:69" ht="11.25" customHeight="1" thickBot="1"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3:69" ht="11.25" customHeight="1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3:69" ht="11.25" customHeight="1"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3:69" ht="11.25" customHeight="1"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9"/>
      <c r="AL5" s="5"/>
      <c r="AM5" s="10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3:69" ht="11.25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/>
      <c r="AL6" s="5"/>
      <c r="AM6" s="5"/>
      <c r="AN6" s="11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3:69" ht="11.25" customHeight="1"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3:69" ht="11.25" customHeight="1"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3:69" ht="11.25" customHeight="1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3:69" ht="11.25" customHeight="1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3:69" ht="11.25" customHeight="1">
      <c r="C11" s="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9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3:69" ht="11.25" customHeight="1">
      <c r="C12" s="7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  <c r="AJ12" s="9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3:69" ht="11.25" customHeight="1">
      <c r="C13" s="7"/>
      <c r="D13" s="17"/>
      <c r="E13" s="193" t="s">
        <v>0</v>
      </c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8"/>
      <c r="AJ13" s="9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3:69" ht="11.25" customHeight="1">
      <c r="C14" s="7"/>
      <c r="D14" s="17"/>
      <c r="E14" s="194" t="s">
        <v>1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8"/>
      <c r="AJ14" s="9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3:69" ht="11.25" customHeight="1">
      <c r="C15" s="7"/>
      <c r="D15" s="17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8"/>
      <c r="AJ15" s="9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3:69" ht="11.25" customHeight="1">
      <c r="C16" s="7"/>
      <c r="D16" s="17"/>
      <c r="E16" s="195" t="s">
        <v>15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8"/>
      <c r="AJ16" s="9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3:57" ht="11.25" customHeight="1">
      <c r="C17" s="7"/>
      <c r="D17" s="17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8"/>
      <c r="AJ17" s="9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3:57" ht="11.25" customHeight="1">
      <c r="C18" s="7"/>
      <c r="D18" s="19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20"/>
      <c r="AJ18" s="9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3:57" ht="11.25" customHeight="1"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spans="3:57" ht="11.25" customHeight="1"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spans="3:57" ht="11.25" customHeight="1"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9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3:57" ht="11.25" customHeight="1"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spans="3:57"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3:57">
      <c r="C24" s="7"/>
      <c r="D24" s="21" t="s">
        <v>16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9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spans="3:57">
      <c r="C25" s="7"/>
      <c r="D25" s="21">
        <f>'Req Obs Aulas'!L28</f>
        <v>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/>
      <c r="AA25" s="22"/>
      <c r="AB25" s="22"/>
      <c r="AC25" s="22"/>
      <c r="AD25" s="22"/>
      <c r="AE25" s="22"/>
      <c r="AF25" s="22"/>
      <c r="AG25" s="22"/>
      <c r="AH25" s="22"/>
      <c r="AI25" s="22"/>
      <c r="AJ25" s="9"/>
      <c r="AL25" s="24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3:57">
      <c r="C26" s="7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  <c r="AA26" s="22"/>
      <c r="AB26" s="22"/>
      <c r="AC26" s="22"/>
      <c r="AD26" s="22"/>
      <c r="AE26" s="22"/>
      <c r="AF26" s="22"/>
      <c r="AG26" s="22"/>
      <c r="AH26" s="22"/>
      <c r="AI26" s="22"/>
      <c r="AJ26" s="9"/>
      <c r="AL26" s="24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spans="3:57">
      <c r="C27" s="7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  <c r="AA27" s="22"/>
      <c r="AB27" s="22"/>
      <c r="AC27" s="22"/>
      <c r="AD27" s="22"/>
      <c r="AE27" s="22"/>
      <c r="AF27" s="22"/>
      <c r="AG27" s="22"/>
      <c r="AH27" s="22"/>
      <c r="AI27" s="22"/>
      <c r="AJ27" s="9"/>
      <c r="AL27" s="24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3:57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R28" s="8"/>
      <c r="S28" s="8"/>
      <c r="T28" s="8"/>
      <c r="U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3:57">
      <c r="C29" s="7"/>
      <c r="D29" s="196" t="s">
        <v>68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9"/>
    </row>
    <row r="30" spans="3:57">
      <c r="C30" s="7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9"/>
    </row>
    <row r="31" spans="3:57">
      <c r="C31" s="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9"/>
    </row>
    <row r="32" spans="3:57">
      <c r="C32" s="7"/>
      <c r="D32" s="40"/>
      <c r="E32" s="29" t="s">
        <v>17</v>
      </c>
      <c r="K32" s="29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9"/>
      <c r="AL32" s="29"/>
    </row>
    <row r="33" spans="3:38">
      <c r="C33" s="7"/>
      <c r="D33" s="25"/>
      <c r="E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9"/>
      <c r="AL33" s="32"/>
    </row>
    <row r="34" spans="3:38">
      <c r="C34" s="7"/>
      <c r="D34" s="40"/>
      <c r="E34" s="26" t="s">
        <v>18</v>
      </c>
      <c r="K34" s="26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9"/>
      <c r="AL34" s="26"/>
    </row>
    <row r="35" spans="3:38">
      <c r="C35" s="7"/>
      <c r="D35" s="25"/>
      <c r="E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9"/>
      <c r="AL35" s="23"/>
    </row>
    <row r="36" spans="3:38">
      <c r="C36" s="7"/>
      <c r="D36" s="40"/>
      <c r="E36" s="26" t="s">
        <v>2</v>
      </c>
      <c r="K36" s="26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9"/>
      <c r="AL36" s="26"/>
    </row>
    <row r="37" spans="3:38">
      <c r="C37" s="7"/>
      <c r="D37" s="25"/>
      <c r="E37" s="31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9"/>
    </row>
    <row r="38" spans="3:38">
      <c r="C38" s="7"/>
      <c r="D38" s="40"/>
      <c r="E38" s="26" t="s">
        <v>56</v>
      </c>
      <c r="G38" s="197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9"/>
      <c r="AJ38" s="9"/>
    </row>
    <row r="39" spans="3:38" ht="11.25" customHeight="1">
      <c r="C39" s="7"/>
      <c r="D39" s="25"/>
      <c r="E39" s="31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9"/>
    </row>
    <row r="40" spans="3:38" ht="11.25" customHeight="1">
      <c r="C40" s="7"/>
      <c r="D40" s="25"/>
      <c r="E40" s="3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9"/>
    </row>
    <row r="41" spans="3:38" ht="11.25" customHeight="1">
      <c r="C41" s="7"/>
      <c r="D41" s="25"/>
      <c r="E41" s="3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9"/>
    </row>
    <row r="42" spans="3:38" ht="11.25" customHeight="1">
      <c r="C42" s="7"/>
      <c r="D42" s="25"/>
      <c r="E42" s="3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9"/>
    </row>
    <row r="43" spans="3:38" ht="11.25" customHeight="1">
      <c r="C43" s="7"/>
      <c r="D43" s="25"/>
      <c r="E43" s="2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9"/>
    </row>
    <row r="44" spans="3:38" ht="11.25" customHeight="1">
      <c r="C44" s="7"/>
      <c r="D44" s="25"/>
      <c r="E44" s="28"/>
      <c r="F44" s="186" t="s">
        <v>19</v>
      </c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7"/>
      <c r="U44" s="188">
        <f ca="1">TODAY()</f>
        <v>45274</v>
      </c>
      <c r="V44" s="189"/>
      <c r="W44" s="189"/>
      <c r="X44" s="189"/>
      <c r="Y44" s="189"/>
      <c r="Z44" s="189"/>
      <c r="AA44" s="189"/>
      <c r="AB44" s="189"/>
      <c r="AC44" s="190"/>
      <c r="AD44" s="34"/>
      <c r="AE44" s="34"/>
      <c r="AF44" s="34"/>
      <c r="AG44" s="34"/>
      <c r="AH44" s="34"/>
      <c r="AI44" s="34"/>
      <c r="AJ44" s="9"/>
    </row>
    <row r="45" spans="3:38" ht="11.25" customHeight="1">
      <c r="C45" s="7"/>
      <c r="D45" s="25"/>
      <c r="E45" s="28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41"/>
      <c r="V45" s="41"/>
      <c r="W45" s="41"/>
      <c r="X45" s="41"/>
      <c r="Y45" s="41"/>
      <c r="Z45" s="41"/>
      <c r="AA45" s="41"/>
      <c r="AB45" s="41"/>
      <c r="AC45" s="41"/>
      <c r="AD45" s="34"/>
      <c r="AE45" s="34"/>
      <c r="AF45" s="34"/>
      <c r="AG45" s="34"/>
      <c r="AH45" s="34"/>
      <c r="AI45" s="34"/>
      <c r="AJ45" s="9"/>
    </row>
    <row r="46" spans="3:38" ht="11.25" customHeight="1">
      <c r="C46" s="7"/>
      <c r="D46" s="25"/>
      <c r="E46" s="28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41"/>
      <c r="V46" s="41"/>
      <c r="W46" s="41"/>
      <c r="X46" s="41"/>
      <c r="Y46" s="41"/>
      <c r="Z46" s="41"/>
      <c r="AA46" s="41"/>
      <c r="AB46" s="41"/>
      <c r="AC46" s="41"/>
      <c r="AD46" s="34"/>
      <c r="AE46" s="34"/>
      <c r="AF46" s="34"/>
      <c r="AG46" s="34"/>
      <c r="AH46" s="34"/>
      <c r="AI46" s="34"/>
      <c r="AJ46" s="9"/>
    </row>
    <row r="47" spans="3:38" ht="11.25" customHeight="1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3:38" ht="11.25" customHeight="1">
      <c r="C48" s="7"/>
      <c r="D48" s="8"/>
      <c r="E48" s="8"/>
      <c r="F48" s="35"/>
      <c r="G48" s="36"/>
      <c r="H48" s="36"/>
      <c r="I48" s="36"/>
      <c r="J48" s="36"/>
      <c r="K48" s="36"/>
      <c r="L48" s="36"/>
      <c r="M48" s="8"/>
      <c r="N48" s="37"/>
      <c r="O48" s="37"/>
      <c r="P48" s="8"/>
      <c r="Q48" s="38"/>
      <c r="R48" s="36"/>
      <c r="S48" s="36"/>
      <c r="T48" s="36"/>
      <c r="U48" s="36"/>
      <c r="V48" s="191" t="s">
        <v>20</v>
      </c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9"/>
    </row>
    <row r="49" spans="3:69" ht="11.25" customHeight="1">
      <c r="C49" s="7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9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</row>
    <row r="50" spans="3:69" ht="11.25" customHeight="1">
      <c r="C50" s="7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9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</row>
    <row r="51" spans="3:69" ht="11.25" customHeight="1">
      <c r="C51" s="7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9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</row>
    <row r="52" spans="3:69" ht="11.25" customHeight="1">
      <c r="C52" s="7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9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</row>
    <row r="53" spans="3:69" ht="11.25" customHeight="1">
      <c r="C53" s="7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9"/>
    </row>
    <row r="54" spans="3:69" ht="11.25" customHeight="1">
      <c r="C54" s="7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192" t="s">
        <v>10</v>
      </c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9"/>
    </row>
    <row r="55" spans="3:69" ht="11.25" customHeight="1">
      <c r="C55" s="7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9"/>
    </row>
    <row r="56" spans="3:69" ht="11.25" customHeight="1">
      <c r="C56" s="7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9"/>
    </row>
    <row r="57" spans="3:69" ht="11.25" customHeight="1">
      <c r="C57" s="7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9"/>
    </row>
    <row r="58" spans="3:69" ht="11.25" customHeight="1">
      <c r="C58" s="7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9"/>
    </row>
    <row r="59" spans="3:69" ht="11.25" customHeight="1">
      <c r="C59" s="7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9"/>
    </row>
    <row r="60" spans="3:69" ht="11.25" customHeight="1">
      <c r="C60" s="7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9"/>
    </row>
    <row r="61" spans="3:69" ht="11.25" customHeight="1">
      <c r="C61" s="7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9"/>
    </row>
    <row r="62" spans="3:69" ht="11.25" customHeight="1"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9"/>
    </row>
    <row r="63" spans="3:69" ht="11.25" customHeight="1">
      <c r="C63" s="7"/>
      <c r="D63" s="185" t="s">
        <v>76</v>
      </c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9"/>
    </row>
    <row r="64" spans="3:69" ht="11.25" customHeight="1" thickBot="1"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9"/>
    </row>
    <row r="65" spans="3:36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</sheetData>
  <sheetProtection password="CC68" sheet="1" objects="1" scenarios="1" selectLockedCells="1"/>
  <mergeCells count="10">
    <mergeCell ref="E13:AH13"/>
    <mergeCell ref="E14:AH15"/>
    <mergeCell ref="E16:AH17"/>
    <mergeCell ref="D29:AI30"/>
    <mergeCell ref="G38:AI38"/>
    <mergeCell ref="D63:AI63"/>
    <mergeCell ref="F44:T44"/>
    <mergeCell ref="U44:AC44"/>
    <mergeCell ref="V48:AI48"/>
    <mergeCell ref="V54:AI54"/>
  </mergeCells>
  <conditionalFormatting sqref="D43:D48 Q53:AI53 G53:K53 D32 D34:D36 Z25:Z27 D38">
    <cfRule type="cellIs" dxfId="1" priority="10" operator="notEqual">
      <formula>$A$1</formula>
    </cfRule>
  </conditionalFormatting>
  <conditionalFormatting sqref="G38:AI38">
    <cfRule type="cellIs" dxfId="0" priority="1" operator="notEqual">
      <formula>$A$1</formula>
    </cfRule>
  </conditionalFormatting>
  <pageMargins left="0.98425196850393704" right="0.59055118110236227" top="1.1811023622047245" bottom="0.78740157480314965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Req Obs Aulas</vt:lpstr>
      <vt:lpstr>Recibo</vt:lpstr>
      <vt:lpstr>Recibo!Área_de_Impressão</vt:lpstr>
      <vt:lpstr>'Req Obs Aulas'!Área_de_Impressão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Dir1</cp:lastModifiedBy>
  <cp:lastPrinted>2023-12-14T15:54:49Z</cp:lastPrinted>
  <dcterms:created xsi:type="dcterms:W3CDTF">2012-11-14T09:25:18Z</dcterms:created>
  <dcterms:modified xsi:type="dcterms:W3CDTF">2023-12-14T15:55:06Z</dcterms:modified>
</cp:coreProperties>
</file>